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haalkhald/Desktop/"/>
    </mc:Choice>
  </mc:AlternateContent>
  <xr:revisionPtr revIDLastSave="0" documentId="8_{C2646858-F2F4-0845-AAB6-D94C5A2D7EEF}" xr6:coauthVersionLast="47" xr6:coauthVersionMax="47" xr10:uidLastSave="{00000000-0000-0000-0000-000000000000}"/>
  <bookViews>
    <workbookView xWindow="0" yWindow="460" windowWidth="23260" windowHeight="12580" xr2:uid="{0A587442-20C5-4B50-89CD-71E95FCE1793}"/>
  </bookViews>
  <sheets>
    <sheet name="ورقة1" sheetId="1" r:id="rId1"/>
  </sheets>
  <definedNames>
    <definedName name="_xlnm._FilterDatabase" localSheetId="0" hidden="1">ورقة1!$F$1:$F$172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I5" i="1"/>
  <c r="I6" i="1"/>
  <c r="I7" i="1"/>
  <c r="I9" i="1"/>
  <c r="I10" i="1"/>
  <c r="I12" i="1"/>
  <c r="I13" i="1"/>
  <c r="I14" i="1"/>
  <c r="I15" i="1"/>
  <c r="I18" i="1"/>
  <c r="I19" i="1"/>
  <c r="I20" i="1"/>
  <c r="I22" i="1"/>
  <c r="I23" i="1"/>
  <c r="I24" i="1"/>
  <c r="I25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4" i="1"/>
</calcChain>
</file>

<file path=xl/sharedStrings.xml><?xml version="1.0" encoding="utf-8"?>
<sst xmlns="http://schemas.openxmlformats.org/spreadsheetml/2006/main" count="784" uniqueCount="154">
  <si>
    <t>م</t>
  </si>
  <si>
    <t>المنظور</t>
  </si>
  <si>
    <t>الهدف الاستراتيجي</t>
  </si>
  <si>
    <t>المبادرة</t>
  </si>
  <si>
    <t>مؤشر المبادرة</t>
  </si>
  <si>
    <t>الفرع</t>
  </si>
  <si>
    <t>مستهدف 2023</t>
  </si>
  <si>
    <t>المتحقق 2023</t>
  </si>
  <si>
    <t>نسبة الانجاز</t>
  </si>
  <si>
    <t>المستفيدين وأصحاب المصلحة</t>
  </si>
  <si>
    <t>زيادة رضا المستفيدين وأصحاب المصلحة</t>
  </si>
  <si>
    <t xml:space="preserve">خطة التواصل المؤسسي </t>
  </si>
  <si>
    <t xml:space="preserve">نسبة رضا أصحاب المصلحة </t>
  </si>
  <si>
    <t>الرياض</t>
  </si>
  <si>
    <t xml:space="preserve">نسبة رضا المستفيدين </t>
  </si>
  <si>
    <t>مبادرة الدعم النفسي والإجتماعي  /مجموعة الدعم النفسي  لذوي المرضى</t>
  </si>
  <si>
    <t>عدد المستفيدين من ذوي المرضى</t>
  </si>
  <si>
    <t xml:space="preserve">نسبة الجودة المقدمة للخدمة </t>
  </si>
  <si>
    <t>المالي</t>
  </si>
  <si>
    <t xml:space="preserve">تحقيق الاستدامة المالية </t>
  </si>
  <si>
    <t>خطة تنمية موارد مالية</t>
  </si>
  <si>
    <t xml:space="preserve">قيمة الموارد المالية النقدية </t>
  </si>
  <si>
    <t xml:space="preserve">4,000,000.00 ر.س.‏ </t>
  </si>
  <si>
    <t xml:space="preserve">7,020,918.00 ر.س.‏ </t>
  </si>
  <si>
    <t>نسبة نمو أصول الاستثمارات المالية</t>
  </si>
  <si>
    <t>نسبة عوائد الاستدامة المالية إلى إجمالي أصول الاستدامة</t>
  </si>
  <si>
    <t xml:space="preserve">قيمة الموارد العينية </t>
  </si>
  <si>
    <t xml:space="preserve">3,000,000.00 ر.س.‏ </t>
  </si>
  <si>
    <t xml:space="preserve">9,606,584.45 ر.س.‏ </t>
  </si>
  <si>
    <t xml:space="preserve">نسبة عوائد الإيرادات إلى المصاريف الإدارية </t>
  </si>
  <si>
    <t>نسبة عوائد الاستدامة المالية إلى المصاريف الإدارية</t>
  </si>
  <si>
    <t>عدد الجهات الداعمة والمانحة</t>
  </si>
  <si>
    <t>نسبة الإيرادات من المنح</t>
  </si>
  <si>
    <t>أبها</t>
  </si>
  <si>
    <t xml:space="preserve">257,568.00 ر.س.‏ </t>
  </si>
  <si>
    <t xml:space="preserve"> 50,000.00 ر.س.‏ </t>
  </si>
  <si>
    <t>جدة</t>
  </si>
  <si>
    <t xml:space="preserve">1,500,000.00 ر.س.‏ </t>
  </si>
  <si>
    <t xml:space="preserve"> 473,533.87 ر.س.‏ </t>
  </si>
  <si>
    <t xml:space="preserve">2,000,000.00 ر.س.‏ </t>
  </si>
  <si>
    <t xml:space="preserve"> 2,782,195.91 ر.س.‏ </t>
  </si>
  <si>
    <t>الأحساء</t>
  </si>
  <si>
    <t xml:space="preserve">600,000.00 ر.س.‏ </t>
  </si>
  <si>
    <t xml:space="preserve">436,145.00 ر.س.‏ </t>
  </si>
  <si>
    <t xml:space="preserve"> 360,739.00 ر.س.‏ </t>
  </si>
  <si>
    <t xml:space="preserve">تحقيق الكفاءة المالية </t>
  </si>
  <si>
    <t xml:space="preserve">خطة ترشيد الانفاق </t>
  </si>
  <si>
    <t>نسبة الالتزام بالموازنة التقديرية</t>
  </si>
  <si>
    <t>نسبة مصاريف البرامج والأنشطة إلى إجمالي المصاريف</t>
  </si>
  <si>
    <t>العمليات الداخلية</t>
  </si>
  <si>
    <t xml:space="preserve">بناء الشراكات وتكامل الوظائف    </t>
  </si>
  <si>
    <t>بناء الشراكات</t>
  </si>
  <si>
    <t>عدد الشراكات السنوية الفريق</t>
  </si>
  <si>
    <t>عدد الشراكات الجديدة سنوياً</t>
  </si>
  <si>
    <t xml:space="preserve">برنامج العضوية </t>
  </si>
  <si>
    <t>عدد الأعضاء الجدد</t>
  </si>
  <si>
    <t xml:space="preserve">نسبة الأعضاء المجددين للعضويات فقط المفعلين </t>
  </si>
  <si>
    <t xml:space="preserve"> حملة وطنية  موحدة مع  ( وزارة الصحة) والجهات ذات العلاقة </t>
  </si>
  <si>
    <t xml:space="preserve">  نسبة الزيادة في الشراكات  المجتمعية </t>
  </si>
  <si>
    <t xml:space="preserve">تحسين تجربة المريض </t>
  </si>
  <si>
    <t xml:space="preserve">خطة التسويق </t>
  </si>
  <si>
    <t xml:space="preserve"> زيادة عدد المستفيدين </t>
  </si>
  <si>
    <t xml:space="preserve">تطوير الخدمات والمنتجات </t>
  </si>
  <si>
    <t xml:space="preserve">مبادرة الدعم النفسي والإجتماعي  / لمسة زهرة </t>
  </si>
  <si>
    <t>مبادرة الدعم النفسي والإجتماعي/  الدعم النفسي</t>
  </si>
  <si>
    <t xml:space="preserve">نسبة التغير الإيجابي  في الحالة النفسية للمرضى  </t>
  </si>
  <si>
    <t xml:space="preserve">عدد المستفيدات </t>
  </si>
  <si>
    <t>مبادرة الدعم النفسي والإجتماعي/ الدعم النفسي</t>
  </si>
  <si>
    <t xml:space="preserve">مبادرة الدعم النفسي والإجتماعي/الاستشارات الثانوية </t>
  </si>
  <si>
    <t>نسبة الإلتزام بمواعيد الاستشارات الثانوية</t>
  </si>
  <si>
    <t>نسبة الالتزام بقائمة التخصصات المحددة في الخطة ( افتراضي وحضرري)</t>
  </si>
  <si>
    <t xml:space="preserve">مبادرة الدعم النفسي والإجتماعي  / زهرة أمل </t>
  </si>
  <si>
    <t xml:space="preserve">مبادرة الدعم النفسي والإجتماعي  /أنا زهرة </t>
  </si>
  <si>
    <t>عدد المستفيدين الفعالين</t>
  </si>
  <si>
    <t xml:space="preserve">عدد المستفيدين </t>
  </si>
  <si>
    <t>مبادرة الدعم النفسي والإجتماعي  / أنت جميلة</t>
  </si>
  <si>
    <t xml:space="preserve">عدد المستفيدات من أنت جميلة </t>
  </si>
  <si>
    <t>مبادرة الدعم النفسي والإجتماعي  /سفيرات زهرة</t>
  </si>
  <si>
    <t xml:space="preserve">نسبة السفيرات الملتزمين بخطة الزيارات </t>
  </si>
  <si>
    <t>مبادرة الدعم النفسي والإجتماعي  / علاج مقييم</t>
  </si>
  <si>
    <t xml:space="preserve">عدد المريضات التي تم دعمها من البرنامج </t>
  </si>
  <si>
    <t xml:space="preserve">مبادرة تأهيل المتعافيات بلوسوم </t>
  </si>
  <si>
    <t>نسبة التغير الايجابي لدى المتعافيات المشاركات في برنامج بلوسوم</t>
  </si>
  <si>
    <t xml:space="preserve">مبادرة تأهيل المتعافيات سفيرات زهرة </t>
  </si>
  <si>
    <t xml:space="preserve">نسبة المتعافيات المؤهلين من مشروع  سفيرات زهرة </t>
  </si>
  <si>
    <t>استحداث الدليل الارشادي لرحلة علاج المريضة</t>
  </si>
  <si>
    <t>نسبة المريضات المستفيدات من الدليل مقارنة بإجمالي المريضات</t>
  </si>
  <si>
    <t xml:space="preserve">زيادة المعرفة وتحقيق الأثر المجتمعي </t>
  </si>
  <si>
    <t xml:space="preserve">تأسيس وحدة تطوع </t>
  </si>
  <si>
    <t xml:space="preserve">نسبة تحقيق   المعيار الوطني لاعتماد تأسيس وحدة تطوع </t>
  </si>
  <si>
    <t xml:space="preserve">عدد المتطوعين </t>
  </si>
  <si>
    <t xml:space="preserve">نسبة المتفاعلين في منصات الاعلام </t>
  </si>
  <si>
    <t>عدد زيارات الموقع الالكتروني</t>
  </si>
  <si>
    <t>عدد متابعين برنامج تويتر</t>
  </si>
  <si>
    <t>عدد متابعين برنامج انستقرام</t>
  </si>
  <si>
    <t xml:space="preserve">خطة تطوير الخدمات والمنتجات  </t>
  </si>
  <si>
    <t xml:space="preserve">نسبة تلبية الاحتياجات من الخدمات والمنتجات </t>
  </si>
  <si>
    <t xml:space="preserve">تطوير وتوسيع نطاق المكاتب التنسيقية </t>
  </si>
  <si>
    <t>عدد الفروع المستحدثة</t>
  </si>
  <si>
    <t xml:space="preserve"> عدد الفروع المطوره </t>
  </si>
  <si>
    <t xml:space="preserve">تفعيل التوعية عبر منصات الإعلام الجديد /بودكاست </t>
  </si>
  <si>
    <t xml:space="preserve">عدد البودكاست المنفذة </t>
  </si>
  <si>
    <t xml:space="preserve">بناء برنامج تثقيفي مجتمعي / حملات متخصصة </t>
  </si>
  <si>
    <t xml:space="preserve">نسبة تفعيل الحملات المتخصصة حسب القائمة المعتمدة سنويا </t>
  </si>
  <si>
    <t xml:space="preserve">نسبة تفعيل الأيام العالمية الصحية حسب القائمة المعتمدة سنوياً </t>
  </si>
  <si>
    <t xml:space="preserve">بناء برنامج تثقيفي مجتمعي / إدراج محتوى توعوي متخصص </t>
  </si>
  <si>
    <t xml:space="preserve">عدد المحتويات التوعوية المدرجة </t>
  </si>
  <si>
    <t xml:space="preserve"> عدد المقبلين لاجراء الفحص المبكر </t>
  </si>
  <si>
    <t>التثقيف الصحي</t>
  </si>
  <si>
    <t xml:space="preserve">عدد المستفيدين من الخدمة </t>
  </si>
  <si>
    <t>المساهمة في دعم  البحوث والدراسات</t>
  </si>
  <si>
    <t>تفعيل دور الجمعية في الملتقيات العلمية</t>
  </si>
  <si>
    <t>عدد المؤتمرات والملتقيات التي شاركت بها الجمعية </t>
  </si>
  <si>
    <t>المكتبة التوعوية - المحاضرات التوعوية</t>
  </si>
  <si>
    <t>نسبة المستفيدين من الخدمات التثقيفية</t>
  </si>
  <si>
    <t xml:space="preserve">تمكين الباحثين لوجستياً </t>
  </si>
  <si>
    <t xml:space="preserve">عدد الباحثين المستفيدين من البيانات الخاصة بالجمعية </t>
  </si>
  <si>
    <t xml:space="preserve">تصميم برنامج لدعم الدراسات والبحوث( المنحة )  </t>
  </si>
  <si>
    <t>عدد اعتمادات المتقدمين من الباحثين</t>
  </si>
  <si>
    <t xml:space="preserve">تعزيز المشاركة في  تأهيل وتمكين المتعافيات </t>
  </si>
  <si>
    <t xml:space="preserve">مبادرة تمكين المتعافيات </t>
  </si>
  <si>
    <t xml:space="preserve">نسبة المتعافيات الحاصلات على فرص التمكين (التعليم ) </t>
  </si>
  <si>
    <t xml:space="preserve">نسبة المتعافيات الحاصلات على فرص التمكين (التدريب المنتهي بالتوظيف  ) </t>
  </si>
  <si>
    <t xml:space="preserve">نسبة المتعافيات الحاصلات على فرص التمكين (ريادة الأعمال   ) </t>
  </si>
  <si>
    <t>القدرات المؤسسية</t>
  </si>
  <si>
    <t xml:space="preserve">تطوير القدرات والمهارات  للمختصين </t>
  </si>
  <si>
    <t xml:space="preserve">البرامج التطويرية للمختصين </t>
  </si>
  <si>
    <t xml:space="preserve">نسبة تنفيذ  البرامج التطويرية بحسب الخطة المعتمدة </t>
  </si>
  <si>
    <t xml:space="preserve">برنامج التدريب </t>
  </si>
  <si>
    <t xml:space="preserve">نسبة  طلبة التدريب التعاوني  المؤهلين </t>
  </si>
  <si>
    <t xml:space="preserve"> نسبة تحقيق طلبات التدريب من الإدارات </t>
  </si>
  <si>
    <t xml:space="preserve">تطوير نظام الحوكمة والتميز المؤسسي </t>
  </si>
  <si>
    <t>بناء خطة لنظام الحوكمة ( الأنظمة اللوائح )</t>
  </si>
  <si>
    <t xml:space="preserve">نسبة الالتزام بمتطلبات الحوكمة في معيار السلامة المالية </t>
  </si>
  <si>
    <t xml:space="preserve">نسبة الالترام بمتطلبات الحوكمة لمعيار الامتثال والالتزام والإفصاح </t>
  </si>
  <si>
    <t>نسبة اكتمال السياسات واللوائح الداخلية</t>
  </si>
  <si>
    <t xml:space="preserve">تأسيس نظام للجودة </t>
  </si>
  <si>
    <t>عدد المشاريع التي تم قياس أثرها</t>
  </si>
  <si>
    <t xml:space="preserve">عدد الجوائز والاعتمادات الحاصلة عليها الجمعية </t>
  </si>
  <si>
    <t xml:space="preserve">تحسين التحول الرقمي </t>
  </si>
  <si>
    <t xml:space="preserve">أتمتة العلميات الإدارية والخدمية </t>
  </si>
  <si>
    <t>نسبة أتمتة الخدمات المقدمة ( التحول الرقمي)</t>
  </si>
  <si>
    <t xml:space="preserve">نسبة العمليات الإدارية  المؤتمتة إلكترونيا  </t>
  </si>
  <si>
    <t xml:space="preserve">تطوير البوابة والتطبيق الالكتروني للجمعية </t>
  </si>
  <si>
    <t xml:space="preserve">نسبة تنفيذ متطلبات التطوير اللازمة للتطبيق - أو جهة خارجية </t>
  </si>
  <si>
    <t xml:space="preserve"> نسبة تنفيذ بمتطلبات التطوير اللازمة للبوابة  </t>
  </si>
  <si>
    <t xml:space="preserve">تطوير القدرات والمهارات لمنسوبي زهرة </t>
  </si>
  <si>
    <t xml:space="preserve">خطة تطوير الموظفين </t>
  </si>
  <si>
    <t>نسبة اكتمال خطة التدريب</t>
  </si>
  <si>
    <t xml:space="preserve"> عدد الفرص التدريبية المكتملة  </t>
  </si>
  <si>
    <t xml:space="preserve">خطة استقطاب الموظفين </t>
  </si>
  <si>
    <t>نسبة التسرب الوظيفي</t>
  </si>
  <si>
    <t>نسبة اكتمال الوظائف بالخبرات المناسبة</t>
  </si>
  <si>
    <t>تقرير إنجاز المبادرات للعام 2023م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</si>
</sst>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78"/>
      <scheme val="minor"/>
    </font>
    <font>
      <b/>
      <sz val="14"/>
      <color rgb="FF000000"/>
      <name val="Calibri"/>
      <family val="2"/>
      <charset val="178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Abadi MT Condensed Light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318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rgb="FF000000"/>
      </left>
      <right style="medium">
        <color theme="1"/>
      </right>
      <top style="medium">
        <color theme="1"/>
      </top>
      <bottom style="thin">
        <color rgb="FF000000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theme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theme="1"/>
      </right>
      <top style="thin">
        <color rgb="FF000000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thin">
        <color rgb="FF000000"/>
      </left>
      <right style="medium">
        <color theme="1"/>
      </right>
      <top style="thin">
        <color rgb="FF000000"/>
      </top>
      <bottom style="medium">
        <color theme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readingOrder="1"/>
    </xf>
    <xf numFmtId="0" fontId="1" fillId="2" borderId="0" xfId="0" applyFont="1" applyFill="1" applyAlignment="1">
      <alignment horizontal="center" vertical="center" readingOrder="1"/>
    </xf>
    <xf numFmtId="0" fontId="1" fillId="4" borderId="0" xfId="0" applyFont="1" applyFill="1" applyAlignment="1">
      <alignment readingOrder="1"/>
    </xf>
    <xf numFmtId="0" fontId="2" fillId="2" borderId="0" xfId="0" applyFont="1" applyFill="1" applyAlignment="1">
      <alignment readingOrder="1"/>
    </xf>
    <xf numFmtId="0" fontId="3" fillId="4" borderId="0" xfId="0" applyFont="1" applyFill="1" applyAlignment="1">
      <alignment readingOrder="1"/>
    </xf>
    <xf numFmtId="0" fontId="3" fillId="4" borderId="0" xfId="0" applyFont="1" applyFill="1" applyAlignment="1">
      <alignment horizontal="center" vertical="center" readingOrder="1"/>
    </xf>
    <xf numFmtId="0" fontId="1" fillId="4" borderId="0" xfId="0" applyFont="1" applyFill="1" applyAlignment="1">
      <alignment horizontal="center" vertical="center" readingOrder="1"/>
    </xf>
    <xf numFmtId="0" fontId="4" fillId="3" borderId="2" xfId="0" applyFont="1" applyFill="1" applyBorder="1" applyAlignment="1">
      <alignment horizontal="center" vertical="center" readingOrder="2"/>
    </xf>
    <xf numFmtId="0" fontId="6" fillId="2" borderId="0" xfId="0" applyFont="1" applyFill="1" applyAlignment="1">
      <alignment readingOrder="1"/>
    </xf>
    <xf numFmtId="0" fontId="6" fillId="2" borderId="0" xfId="0" applyFont="1" applyFill="1" applyAlignment="1">
      <alignment horizontal="center" vertical="center" readingOrder="1"/>
    </xf>
    <xf numFmtId="0" fontId="3" fillId="2" borderId="0" xfId="0" applyFont="1" applyFill="1" applyAlignment="1">
      <alignment readingOrder="1"/>
    </xf>
    <xf numFmtId="0" fontId="5" fillId="2" borderId="0" xfId="0" applyFont="1" applyFill="1" applyAlignment="1">
      <alignment readingOrder="1"/>
    </xf>
    <xf numFmtId="0" fontId="8" fillId="2" borderId="0" xfId="0" applyFont="1" applyFill="1"/>
    <xf numFmtId="0" fontId="6" fillId="2" borderId="1" xfId="0" applyFont="1" applyFill="1" applyBorder="1" applyAlignment="1">
      <alignment horizontal="center" vertical="center" readingOrder="2"/>
    </xf>
    <xf numFmtId="0" fontId="4" fillId="3" borderId="4" xfId="0" applyFont="1" applyFill="1" applyBorder="1" applyAlignment="1">
      <alignment horizontal="center" vertical="center" readingOrder="2"/>
    </xf>
    <xf numFmtId="0" fontId="7" fillId="4" borderId="0" xfId="0" applyFont="1" applyFill="1" applyAlignment="1">
      <alignment horizontal="center" readingOrder="1"/>
    </xf>
    <xf numFmtId="0" fontId="6" fillId="4" borderId="0" xfId="0" applyFont="1" applyFill="1" applyAlignment="1">
      <alignment horizontal="center" readingOrder="1"/>
    </xf>
    <xf numFmtId="0" fontId="6" fillId="4" borderId="1" xfId="0" applyFont="1" applyFill="1" applyBorder="1" applyAlignment="1">
      <alignment horizontal="center" vertical="center" readingOrder="2"/>
    </xf>
    <xf numFmtId="9" fontId="6" fillId="4" borderId="1" xfId="0" applyNumberFormat="1" applyFont="1" applyFill="1" applyBorder="1" applyAlignment="1">
      <alignment horizontal="center" vertical="center" readingOrder="1"/>
    </xf>
    <xf numFmtId="9" fontId="6" fillId="4" borderId="3" xfId="0" applyNumberFormat="1" applyFont="1" applyFill="1" applyBorder="1" applyAlignment="1">
      <alignment horizontal="center" vertical="center" readingOrder="1"/>
    </xf>
    <xf numFmtId="0" fontId="6" fillId="4" borderId="1" xfId="0" applyFont="1" applyFill="1" applyBorder="1" applyAlignment="1">
      <alignment horizontal="center" vertical="center" readingOrder="1"/>
    </xf>
    <xf numFmtId="49" fontId="6" fillId="4" borderId="1" xfId="0" applyNumberFormat="1" applyFont="1" applyFill="1" applyBorder="1" applyAlignment="1">
      <alignment horizontal="center" vertical="center" readingOrder="1"/>
    </xf>
    <xf numFmtId="10" fontId="6" fillId="4" borderId="1" xfId="0" applyNumberFormat="1" applyFont="1" applyFill="1" applyBorder="1" applyAlignment="1">
      <alignment horizontal="center" vertical="center" readingOrder="1"/>
    </xf>
    <xf numFmtId="0" fontId="6" fillId="4" borderId="3" xfId="0" applyFont="1" applyFill="1" applyBorder="1" applyAlignment="1">
      <alignment horizontal="center" vertical="center" readingOrder="1"/>
    </xf>
    <xf numFmtId="0" fontId="6" fillId="4" borderId="1" xfId="0" applyFont="1" applyFill="1" applyBorder="1" applyAlignment="1">
      <alignment horizontal="center" vertical="top" readingOrder="2"/>
    </xf>
    <xf numFmtId="0" fontId="6" fillId="4" borderId="1" xfId="0" applyFont="1" applyFill="1" applyBorder="1" applyAlignment="1">
      <alignment horizontal="center" vertical="top" wrapText="1" readingOrder="2"/>
    </xf>
    <xf numFmtId="9" fontId="6" fillId="4" borderId="1" xfId="0" applyNumberFormat="1" applyFont="1" applyFill="1" applyBorder="1" applyAlignment="1">
      <alignment horizontal="center" vertical="top" readingOrder="1"/>
    </xf>
    <xf numFmtId="9" fontId="6" fillId="4" borderId="3" xfId="0" applyNumberFormat="1" applyFont="1" applyFill="1" applyBorder="1" applyAlignment="1">
      <alignment horizontal="center" vertical="top" readingOrder="1"/>
    </xf>
    <xf numFmtId="10" fontId="6" fillId="4" borderId="3" xfId="0" applyNumberFormat="1" applyFont="1" applyFill="1" applyBorder="1" applyAlignment="1">
      <alignment horizontal="center" vertical="center" readingOrder="1"/>
    </xf>
    <xf numFmtId="0" fontId="4" fillId="3" borderId="5" xfId="0" applyFont="1" applyFill="1" applyBorder="1" applyAlignment="1">
      <alignment horizontal="center" vertical="center" readingOrder="1"/>
    </xf>
    <xf numFmtId="0" fontId="4" fillId="3" borderId="6" xfId="0" applyFont="1" applyFill="1" applyBorder="1" applyAlignment="1">
      <alignment horizontal="center" vertical="center" readingOrder="2"/>
    </xf>
    <xf numFmtId="0" fontId="6" fillId="4" borderId="7" xfId="0" applyFont="1" applyFill="1" applyBorder="1" applyAlignment="1">
      <alignment horizontal="center" vertical="center" readingOrder="2"/>
    </xf>
    <xf numFmtId="0" fontId="6" fillId="4" borderId="8" xfId="0" applyFont="1" applyFill="1" applyBorder="1" applyAlignment="1">
      <alignment horizontal="center" vertical="center" readingOrder="2"/>
    </xf>
    <xf numFmtId="9" fontId="6" fillId="4" borderId="8" xfId="0" applyNumberFormat="1" applyFont="1" applyFill="1" applyBorder="1" applyAlignment="1">
      <alignment horizontal="center" vertical="center" readingOrder="1"/>
    </xf>
    <xf numFmtId="9" fontId="6" fillId="4" borderId="9" xfId="0" applyNumberFormat="1" applyFont="1" applyFill="1" applyBorder="1" applyAlignment="1">
      <alignment horizontal="center" vertical="center" readingOrder="1"/>
    </xf>
    <xf numFmtId="9" fontId="0" fillId="2" borderId="10" xfId="0" applyNumberFormat="1" applyFill="1" applyBorder="1"/>
    <xf numFmtId="0" fontId="6" fillId="4" borderId="11" xfId="0" applyFont="1" applyFill="1" applyBorder="1" applyAlignment="1">
      <alignment horizontal="center" vertical="center" readingOrder="2"/>
    </xf>
    <xf numFmtId="9" fontId="0" fillId="2" borderId="12" xfId="0" applyNumberFormat="1" applyFill="1" applyBorder="1"/>
    <xf numFmtId="9" fontId="0" fillId="2" borderId="13" xfId="0" applyNumberFormat="1" applyFill="1" applyBorder="1"/>
    <xf numFmtId="0" fontId="6" fillId="4" borderId="11" xfId="0" applyFont="1" applyFill="1" applyBorder="1" applyAlignment="1">
      <alignment horizontal="center" vertical="top" readingOrder="2"/>
    </xf>
    <xf numFmtId="0" fontId="6" fillId="4" borderId="14" xfId="0" applyFont="1" applyFill="1" applyBorder="1" applyAlignment="1">
      <alignment horizontal="center" vertical="center" readingOrder="2"/>
    </xf>
    <xf numFmtId="0" fontId="6" fillId="4" borderId="15" xfId="0" applyFont="1" applyFill="1" applyBorder="1" applyAlignment="1">
      <alignment horizontal="center" vertical="center" readingOrder="2"/>
    </xf>
    <xf numFmtId="9" fontId="6" fillId="4" borderId="15" xfId="0" applyNumberFormat="1" applyFont="1" applyFill="1" applyBorder="1" applyAlignment="1">
      <alignment horizontal="center" vertical="center" readingOrder="1"/>
    </xf>
    <xf numFmtId="9" fontId="6" fillId="4" borderId="16" xfId="0" applyNumberFormat="1" applyFont="1" applyFill="1" applyBorder="1" applyAlignment="1">
      <alignment horizontal="center" vertical="center" readingOrder="1"/>
    </xf>
    <xf numFmtId="9" fontId="0" fillId="2" borderId="17" xfId="0" applyNumberFormat="1" applyFill="1" applyBorder="1"/>
    <xf numFmtId="0" fontId="9" fillId="5" borderId="0" xfId="0" applyFont="1" applyFill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99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527050</xdr:colOff>
      <xdr:row>1</xdr:row>
      <xdr:rowOff>981075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F94A0C2-BE5D-9DBC-6FB2-03D5269EE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2318750" y="228600"/>
          <a:ext cx="10191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C286B-000E-4AE9-A871-4FFA01BE6309}">
  <dimension ref="A1:I201"/>
  <sheetViews>
    <sheetView rightToLeft="1" tabSelected="1" zoomScale="75" workbookViewId="0">
      <selection activeCell="E9" sqref="E9"/>
    </sheetView>
  </sheetViews>
  <sheetFormatPr baseColWidth="10" defaultColWidth="8.6640625" defaultRowHeight="15" customHeight="1" x14ac:dyDescent="0.2"/>
  <cols>
    <col min="1" max="1" width="6.33203125" style="14" customWidth="1"/>
    <col min="2" max="2" width="20.83203125" style="1" bestFit="1" customWidth="1"/>
    <col min="3" max="3" width="29" style="1" bestFit="1" customWidth="1"/>
    <col min="4" max="4" width="48.1640625" style="1" bestFit="1" customWidth="1"/>
    <col min="5" max="5" width="51" style="1" bestFit="1" customWidth="1"/>
    <col min="6" max="6" width="8.6640625" style="1"/>
    <col min="7" max="7" width="17.6640625" style="1" bestFit="1" customWidth="1"/>
    <col min="8" max="8" width="18.5" style="1" bestFit="1" customWidth="1"/>
    <col min="9" max="16384" width="8.6640625" style="1"/>
  </cols>
  <sheetData>
    <row r="1" spans="1:9" ht="19" x14ac:dyDescent="0.25">
      <c r="A1" s="12"/>
      <c r="B1" s="2"/>
      <c r="C1" s="2"/>
      <c r="D1" s="2"/>
      <c r="E1" s="3"/>
      <c r="F1" s="2"/>
      <c r="G1" s="2"/>
      <c r="H1" s="2"/>
    </row>
    <row r="2" spans="1:9" ht="84" customHeight="1" thickBot="1" x14ac:dyDescent="0.25">
      <c r="A2" s="47" t="s">
        <v>153</v>
      </c>
      <c r="B2" s="47"/>
      <c r="C2" s="47"/>
      <c r="D2" s="47"/>
      <c r="E2" s="47"/>
      <c r="F2" s="47"/>
      <c r="G2" s="47"/>
      <c r="H2" s="47"/>
      <c r="I2" s="47"/>
    </row>
    <row r="3" spans="1:9" ht="17" thickBot="1" x14ac:dyDescent="0.25">
      <c r="A3" s="9" t="s">
        <v>0</v>
      </c>
      <c r="B3" s="32" t="s">
        <v>1</v>
      </c>
      <c r="C3" s="32" t="s">
        <v>2</v>
      </c>
      <c r="D3" s="32" t="s">
        <v>3</v>
      </c>
      <c r="E3" s="32" t="s">
        <v>4</v>
      </c>
      <c r="F3" s="32" t="s">
        <v>5</v>
      </c>
      <c r="G3" s="32" t="s">
        <v>6</v>
      </c>
      <c r="H3" s="32" t="s">
        <v>7</v>
      </c>
      <c r="I3" s="16" t="s">
        <v>8</v>
      </c>
    </row>
    <row r="4" spans="1:9" ht="16" x14ac:dyDescent="0.2">
      <c r="A4" s="31">
        <v>1</v>
      </c>
      <c r="B4" s="33" t="s">
        <v>9</v>
      </c>
      <c r="C4" s="34" t="s">
        <v>10</v>
      </c>
      <c r="D4" s="34" t="s">
        <v>11</v>
      </c>
      <c r="E4" s="34" t="s">
        <v>12</v>
      </c>
      <c r="F4" s="34" t="s">
        <v>13</v>
      </c>
      <c r="G4" s="35">
        <v>0.95</v>
      </c>
      <c r="H4" s="36">
        <v>0.85</v>
      </c>
      <c r="I4" s="37">
        <f>H4/G4</f>
        <v>0.89473684210526316</v>
      </c>
    </row>
    <row r="5" spans="1:9" ht="16" x14ac:dyDescent="0.2">
      <c r="A5" s="31">
        <f>1+A4</f>
        <v>2</v>
      </c>
      <c r="B5" s="38" t="s">
        <v>9</v>
      </c>
      <c r="C5" s="19" t="s">
        <v>10</v>
      </c>
      <c r="D5" s="19" t="s">
        <v>11</v>
      </c>
      <c r="E5" s="19" t="s">
        <v>14</v>
      </c>
      <c r="F5" s="19" t="s">
        <v>13</v>
      </c>
      <c r="G5" s="20">
        <v>0.98</v>
      </c>
      <c r="H5" s="20">
        <v>0.96</v>
      </c>
      <c r="I5" s="39">
        <f t="shared" ref="I5:I68" si="0">H5/G5</f>
        <v>0.97959183673469385</v>
      </c>
    </row>
    <row r="6" spans="1:9" ht="16" x14ac:dyDescent="0.2">
      <c r="A6" s="31">
        <f t="shared" ref="A6:A69" si="1">1+A5</f>
        <v>3</v>
      </c>
      <c r="B6" s="38" t="s">
        <v>9</v>
      </c>
      <c r="C6" s="19" t="s">
        <v>10</v>
      </c>
      <c r="D6" s="19" t="s">
        <v>15</v>
      </c>
      <c r="E6" s="19" t="s">
        <v>16</v>
      </c>
      <c r="F6" s="19" t="s">
        <v>13</v>
      </c>
      <c r="G6" s="22">
        <v>20</v>
      </c>
      <c r="H6" s="22">
        <v>158</v>
      </c>
      <c r="I6" s="39">
        <f t="shared" si="0"/>
        <v>7.9</v>
      </c>
    </row>
    <row r="7" spans="1:9" ht="16" x14ac:dyDescent="0.2">
      <c r="A7" s="31">
        <f t="shared" si="1"/>
        <v>4</v>
      </c>
      <c r="B7" s="38" t="s">
        <v>9</v>
      </c>
      <c r="C7" s="19" t="s">
        <v>10</v>
      </c>
      <c r="D7" s="19" t="s">
        <v>15</v>
      </c>
      <c r="E7" s="19" t="s">
        <v>17</v>
      </c>
      <c r="F7" s="19" t="s">
        <v>13</v>
      </c>
      <c r="G7" s="20">
        <v>0.8</v>
      </c>
      <c r="H7" s="20">
        <v>0.97</v>
      </c>
      <c r="I7" s="39">
        <f t="shared" si="0"/>
        <v>1.2124999999999999</v>
      </c>
    </row>
    <row r="8" spans="1:9" ht="16" x14ac:dyDescent="0.2">
      <c r="A8" s="31">
        <f t="shared" si="1"/>
        <v>5</v>
      </c>
      <c r="B8" s="38" t="s">
        <v>18</v>
      </c>
      <c r="C8" s="19" t="s">
        <v>19</v>
      </c>
      <c r="D8" s="19" t="s">
        <v>20</v>
      </c>
      <c r="E8" s="19" t="s">
        <v>21</v>
      </c>
      <c r="F8" s="19" t="s">
        <v>13</v>
      </c>
      <c r="G8" s="22" t="s">
        <v>22</v>
      </c>
      <c r="H8" s="23" t="s">
        <v>23</v>
      </c>
      <c r="I8" s="39">
        <v>1.76</v>
      </c>
    </row>
    <row r="9" spans="1:9" ht="16" x14ac:dyDescent="0.2">
      <c r="A9" s="31">
        <f t="shared" si="1"/>
        <v>6</v>
      </c>
      <c r="B9" s="38" t="s">
        <v>18</v>
      </c>
      <c r="C9" s="19" t="s">
        <v>19</v>
      </c>
      <c r="D9" s="19" t="s">
        <v>20</v>
      </c>
      <c r="E9" s="19" t="s">
        <v>24</v>
      </c>
      <c r="F9" s="19" t="s">
        <v>13</v>
      </c>
      <c r="G9" s="20">
        <v>0.02</v>
      </c>
      <c r="H9" s="22">
        <v>0</v>
      </c>
      <c r="I9" s="39">
        <f t="shared" si="0"/>
        <v>0</v>
      </c>
    </row>
    <row r="10" spans="1:9" ht="16" x14ac:dyDescent="0.2">
      <c r="A10" s="31">
        <f t="shared" si="1"/>
        <v>7</v>
      </c>
      <c r="B10" s="38" t="s">
        <v>18</v>
      </c>
      <c r="C10" s="19" t="s">
        <v>19</v>
      </c>
      <c r="D10" s="19" t="s">
        <v>20</v>
      </c>
      <c r="E10" s="19" t="s">
        <v>25</v>
      </c>
      <c r="F10" s="19" t="s">
        <v>13</v>
      </c>
      <c r="G10" s="20">
        <v>0.05</v>
      </c>
      <c r="H10" s="22">
        <v>0</v>
      </c>
      <c r="I10" s="39">
        <f t="shared" si="0"/>
        <v>0</v>
      </c>
    </row>
    <row r="11" spans="1:9" ht="16" x14ac:dyDescent="0.2">
      <c r="A11" s="31">
        <f t="shared" si="1"/>
        <v>8</v>
      </c>
      <c r="B11" s="38" t="s">
        <v>18</v>
      </c>
      <c r="C11" s="19" t="s">
        <v>19</v>
      </c>
      <c r="D11" s="19" t="s">
        <v>20</v>
      </c>
      <c r="E11" s="19" t="s">
        <v>26</v>
      </c>
      <c r="F11" s="19" t="s">
        <v>13</v>
      </c>
      <c r="G11" s="22" t="s">
        <v>27</v>
      </c>
      <c r="H11" s="22" t="s">
        <v>28</v>
      </c>
      <c r="I11" s="39">
        <v>3.2</v>
      </c>
    </row>
    <row r="12" spans="1:9" ht="16" x14ac:dyDescent="0.2">
      <c r="A12" s="31">
        <f t="shared" si="1"/>
        <v>9</v>
      </c>
      <c r="B12" s="38" t="s">
        <v>18</v>
      </c>
      <c r="C12" s="19" t="s">
        <v>19</v>
      </c>
      <c r="D12" s="19" t="s">
        <v>20</v>
      </c>
      <c r="E12" s="19" t="s">
        <v>29</v>
      </c>
      <c r="F12" s="19" t="s">
        <v>13</v>
      </c>
      <c r="G12" s="20">
        <v>0.6</v>
      </c>
      <c r="H12" s="20">
        <v>0.66</v>
      </c>
      <c r="I12" s="39">
        <f t="shared" si="0"/>
        <v>1.1000000000000001</v>
      </c>
    </row>
    <row r="13" spans="1:9" ht="16" x14ac:dyDescent="0.2">
      <c r="A13" s="31">
        <f t="shared" si="1"/>
        <v>10</v>
      </c>
      <c r="B13" s="38" t="s">
        <v>18</v>
      </c>
      <c r="C13" s="19" t="s">
        <v>19</v>
      </c>
      <c r="D13" s="19" t="s">
        <v>20</v>
      </c>
      <c r="E13" s="19" t="s">
        <v>30</v>
      </c>
      <c r="F13" s="19" t="s">
        <v>13</v>
      </c>
      <c r="G13" s="20">
        <v>0.2</v>
      </c>
      <c r="H13" s="22">
        <v>0</v>
      </c>
      <c r="I13" s="39">
        <f t="shared" si="0"/>
        <v>0</v>
      </c>
    </row>
    <row r="14" spans="1:9" ht="16" x14ac:dyDescent="0.2">
      <c r="A14" s="31">
        <f t="shared" si="1"/>
        <v>11</v>
      </c>
      <c r="B14" s="38" t="s">
        <v>18</v>
      </c>
      <c r="C14" s="19" t="s">
        <v>19</v>
      </c>
      <c r="D14" s="19" t="s">
        <v>20</v>
      </c>
      <c r="E14" s="19" t="s">
        <v>31</v>
      </c>
      <c r="F14" s="19" t="s">
        <v>13</v>
      </c>
      <c r="G14" s="22">
        <v>20</v>
      </c>
      <c r="H14" s="22">
        <v>8</v>
      </c>
      <c r="I14" s="39">
        <f t="shared" si="0"/>
        <v>0.4</v>
      </c>
    </row>
    <row r="15" spans="1:9" ht="16" x14ac:dyDescent="0.2">
      <c r="A15" s="31">
        <f t="shared" si="1"/>
        <v>12</v>
      </c>
      <c r="B15" s="38" t="s">
        <v>18</v>
      </c>
      <c r="C15" s="19" t="s">
        <v>19</v>
      </c>
      <c r="D15" s="19" t="s">
        <v>20</v>
      </c>
      <c r="E15" s="19" t="s">
        <v>32</v>
      </c>
      <c r="F15" s="19" t="s">
        <v>13</v>
      </c>
      <c r="G15" s="20">
        <v>7.0000000000000007E-2</v>
      </c>
      <c r="H15" s="20">
        <v>0</v>
      </c>
      <c r="I15" s="39">
        <f t="shared" si="0"/>
        <v>0</v>
      </c>
    </row>
    <row r="16" spans="1:9" ht="16" x14ac:dyDescent="0.2">
      <c r="A16" s="31">
        <f t="shared" si="1"/>
        <v>13</v>
      </c>
      <c r="B16" s="38" t="s">
        <v>18</v>
      </c>
      <c r="C16" s="19" t="s">
        <v>19</v>
      </c>
      <c r="D16" s="19" t="s">
        <v>20</v>
      </c>
      <c r="E16" s="19" t="s">
        <v>21</v>
      </c>
      <c r="F16" s="19" t="s">
        <v>33</v>
      </c>
      <c r="G16" s="22">
        <v>300000</v>
      </c>
      <c r="H16" s="22" t="s">
        <v>34</v>
      </c>
      <c r="I16" s="39">
        <v>0.86</v>
      </c>
    </row>
    <row r="17" spans="1:9" ht="16" x14ac:dyDescent="0.2">
      <c r="A17" s="31">
        <f t="shared" si="1"/>
        <v>14</v>
      </c>
      <c r="B17" s="38" t="s">
        <v>18</v>
      </c>
      <c r="C17" s="19" t="s">
        <v>19</v>
      </c>
      <c r="D17" s="19" t="s">
        <v>20</v>
      </c>
      <c r="E17" s="19" t="s">
        <v>26</v>
      </c>
      <c r="F17" s="19" t="s">
        <v>33</v>
      </c>
      <c r="G17" s="22">
        <v>20000</v>
      </c>
      <c r="H17" s="22" t="s">
        <v>35</v>
      </c>
      <c r="I17" s="39">
        <v>2.5</v>
      </c>
    </row>
    <row r="18" spans="1:9" ht="16" x14ac:dyDescent="0.2">
      <c r="A18" s="31">
        <f t="shared" si="1"/>
        <v>15</v>
      </c>
      <c r="B18" s="38" t="s">
        <v>18</v>
      </c>
      <c r="C18" s="19" t="s">
        <v>19</v>
      </c>
      <c r="D18" s="19" t="s">
        <v>20</v>
      </c>
      <c r="E18" s="19" t="s">
        <v>29</v>
      </c>
      <c r="F18" s="19" t="s">
        <v>33</v>
      </c>
      <c r="G18" s="20">
        <v>0.6</v>
      </c>
      <c r="H18" s="20">
        <v>1.3</v>
      </c>
      <c r="I18" s="39">
        <f t="shared" si="0"/>
        <v>2.166666666666667</v>
      </c>
    </row>
    <row r="19" spans="1:9" ht="16" x14ac:dyDescent="0.2">
      <c r="A19" s="31">
        <f t="shared" si="1"/>
        <v>16</v>
      </c>
      <c r="B19" s="38" t="s">
        <v>18</v>
      </c>
      <c r="C19" s="19" t="s">
        <v>19</v>
      </c>
      <c r="D19" s="19" t="s">
        <v>20</v>
      </c>
      <c r="E19" s="19" t="s">
        <v>31</v>
      </c>
      <c r="F19" s="19" t="s">
        <v>33</v>
      </c>
      <c r="G19" s="22">
        <v>7</v>
      </c>
      <c r="H19" s="23">
        <v>8</v>
      </c>
      <c r="I19" s="39">
        <f t="shared" si="0"/>
        <v>1.1428571428571428</v>
      </c>
    </row>
    <row r="20" spans="1:9" ht="16" x14ac:dyDescent="0.2">
      <c r="A20" s="31">
        <f t="shared" si="1"/>
        <v>17</v>
      </c>
      <c r="B20" s="38" t="s">
        <v>18</v>
      </c>
      <c r="C20" s="19" t="s">
        <v>19</v>
      </c>
      <c r="D20" s="19" t="s">
        <v>20</v>
      </c>
      <c r="E20" s="19" t="s">
        <v>32</v>
      </c>
      <c r="F20" s="19" t="s">
        <v>33</v>
      </c>
      <c r="G20" s="20">
        <v>0.03</v>
      </c>
      <c r="H20" s="20">
        <v>0.78</v>
      </c>
      <c r="I20" s="39">
        <f t="shared" si="0"/>
        <v>26.000000000000004</v>
      </c>
    </row>
    <row r="21" spans="1:9" ht="16" x14ac:dyDescent="0.2">
      <c r="A21" s="31">
        <f t="shared" si="1"/>
        <v>18</v>
      </c>
      <c r="B21" s="38" t="s">
        <v>18</v>
      </c>
      <c r="C21" s="19" t="s">
        <v>19</v>
      </c>
      <c r="D21" s="19" t="s">
        <v>20</v>
      </c>
      <c r="E21" s="19" t="s">
        <v>21</v>
      </c>
      <c r="F21" s="19" t="s">
        <v>36</v>
      </c>
      <c r="G21" s="22" t="s">
        <v>37</v>
      </c>
      <c r="H21" s="22" t="s">
        <v>38</v>
      </c>
      <c r="I21" s="39">
        <v>0.31</v>
      </c>
    </row>
    <row r="22" spans="1:9" ht="16" x14ac:dyDescent="0.2">
      <c r="A22" s="31">
        <f t="shared" si="1"/>
        <v>19</v>
      </c>
      <c r="B22" s="38" t="s">
        <v>18</v>
      </c>
      <c r="C22" s="19" t="s">
        <v>19</v>
      </c>
      <c r="D22" s="19" t="s">
        <v>20</v>
      </c>
      <c r="E22" s="19" t="s">
        <v>26</v>
      </c>
      <c r="F22" s="19" t="s">
        <v>36</v>
      </c>
      <c r="G22" s="22" t="s">
        <v>39</v>
      </c>
      <c r="H22" s="22" t="s">
        <v>40</v>
      </c>
      <c r="I22" s="39" t="e">
        <f t="shared" si="0"/>
        <v>#VALUE!</v>
      </c>
    </row>
    <row r="23" spans="1:9" ht="16" x14ac:dyDescent="0.2">
      <c r="A23" s="31">
        <f t="shared" si="1"/>
        <v>20</v>
      </c>
      <c r="B23" s="38" t="s">
        <v>18</v>
      </c>
      <c r="C23" s="19" t="s">
        <v>19</v>
      </c>
      <c r="D23" s="19" t="s">
        <v>20</v>
      </c>
      <c r="E23" s="19" t="s">
        <v>29</v>
      </c>
      <c r="F23" s="19" t="s">
        <v>36</v>
      </c>
      <c r="G23" s="20">
        <v>0.6</v>
      </c>
      <c r="H23" s="24">
        <v>1.0550999999999999</v>
      </c>
      <c r="I23" s="39">
        <f t="shared" si="0"/>
        <v>1.7585</v>
      </c>
    </row>
    <row r="24" spans="1:9" ht="16" x14ac:dyDescent="0.2">
      <c r="A24" s="31">
        <f t="shared" si="1"/>
        <v>21</v>
      </c>
      <c r="B24" s="38" t="s">
        <v>18</v>
      </c>
      <c r="C24" s="19" t="s">
        <v>19</v>
      </c>
      <c r="D24" s="19" t="s">
        <v>20</v>
      </c>
      <c r="E24" s="19" t="s">
        <v>31</v>
      </c>
      <c r="F24" s="19" t="s">
        <v>36</v>
      </c>
      <c r="G24" s="22">
        <v>10</v>
      </c>
      <c r="H24" s="22">
        <v>23</v>
      </c>
      <c r="I24" s="39">
        <f t="shared" si="0"/>
        <v>2.2999999999999998</v>
      </c>
    </row>
    <row r="25" spans="1:9" ht="16" x14ac:dyDescent="0.2">
      <c r="A25" s="31">
        <f t="shared" si="1"/>
        <v>22</v>
      </c>
      <c r="B25" s="38" t="s">
        <v>18</v>
      </c>
      <c r="C25" s="19" t="s">
        <v>19</v>
      </c>
      <c r="D25" s="19" t="s">
        <v>20</v>
      </c>
      <c r="E25" s="19" t="s">
        <v>32</v>
      </c>
      <c r="F25" s="19" t="s">
        <v>36</v>
      </c>
      <c r="G25" s="20">
        <v>0.05</v>
      </c>
      <c r="H25" s="22">
        <v>0</v>
      </c>
      <c r="I25" s="39">
        <f t="shared" si="0"/>
        <v>0</v>
      </c>
    </row>
    <row r="26" spans="1:9" ht="16" x14ac:dyDescent="0.2">
      <c r="A26" s="31">
        <f t="shared" si="1"/>
        <v>23</v>
      </c>
      <c r="B26" s="38" t="s">
        <v>18</v>
      </c>
      <c r="C26" s="19" t="s">
        <v>19</v>
      </c>
      <c r="D26" s="19" t="s">
        <v>20</v>
      </c>
      <c r="E26" s="19" t="s">
        <v>21</v>
      </c>
      <c r="F26" s="19" t="s">
        <v>41</v>
      </c>
      <c r="G26" s="22" t="s">
        <v>42</v>
      </c>
      <c r="H26" s="22" t="s">
        <v>43</v>
      </c>
      <c r="I26" s="39">
        <v>0.73</v>
      </c>
    </row>
    <row r="27" spans="1:9" ht="16" x14ac:dyDescent="0.2">
      <c r="A27" s="31">
        <f t="shared" si="1"/>
        <v>24</v>
      </c>
      <c r="B27" s="38" t="s">
        <v>18</v>
      </c>
      <c r="C27" s="19" t="s">
        <v>19</v>
      </c>
      <c r="D27" s="19" t="s">
        <v>20</v>
      </c>
      <c r="E27" s="19" t="s">
        <v>26</v>
      </c>
      <c r="F27" s="19" t="s">
        <v>41</v>
      </c>
      <c r="G27" s="22" t="s">
        <v>42</v>
      </c>
      <c r="H27" s="22" t="s">
        <v>44</v>
      </c>
      <c r="I27" s="39">
        <v>0.6</v>
      </c>
    </row>
    <row r="28" spans="1:9" ht="16" x14ac:dyDescent="0.2">
      <c r="A28" s="31">
        <f t="shared" si="1"/>
        <v>25</v>
      </c>
      <c r="B28" s="38" t="s">
        <v>18</v>
      </c>
      <c r="C28" s="19" t="s">
        <v>19</v>
      </c>
      <c r="D28" s="19" t="s">
        <v>20</v>
      </c>
      <c r="E28" s="19" t="s">
        <v>29</v>
      </c>
      <c r="F28" s="19" t="s">
        <v>41</v>
      </c>
      <c r="G28" s="20">
        <v>0.6</v>
      </c>
      <c r="H28" s="20">
        <v>0.96</v>
      </c>
      <c r="I28" s="40">
        <f t="shared" si="0"/>
        <v>1.6</v>
      </c>
    </row>
    <row r="29" spans="1:9" ht="16" x14ac:dyDescent="0.2">
      <c r="A29" s="31">
        <f t="shared" si="1"/>
        <v>26</v>
      </c>
      <c r="B29" s="38" t="s">
        <v>18</v>
      </c>
      <c r="C29" s="19" t="s">
        <v>19</v>
      </c>
      <c r="D29" s="19" t="s">
        <v>20</v>
      </c>
      <c r="E29" s="19" t="s">
        <v>31</v>
      </c>
      <c r="F29" s="19" t="s">
        <v>41</v>
      </c>
      <c r="G29" s="22">
        <v>10</v>
      </c>
      <c r="H29" s="25">
        <v>11</v>
      </c>
      <c r="I29" s="39">
        <f t="shared" si="0"/>
        <v>1.1000000000000001</v>
      </c>
    </row>
    <row r="30" spans="1:9" ht="16" x14ac:dyDescent="0.2">
      <c r="A30" s="31">
        <f t="shared" si="1"/>
        <v>27</v>
      </c>
      <c r="B30" s="38" t="s">
        <v>18</v>
      </c>
      <c r="C30" s="19" t="s">
        <v>19</v>
      </c>
      <c r="D30" s="19" t="s">
        <v>20</v>
      </c>
      <c r="E30" s="19" t="s">
        <v>32</v>
      </c>
      <c r="F30" s="19" t="s">
        <v>41</v>
      </c>
      <c r="G30" s="20">
        <v>0.05</v>
      </c>
      <c r="H30" s="21">
        <v>0</v>
      </c>
      <c r="I30" s="39">
        <f t="shared" si="0"/>
        <v>0</v>
      </c>
    </row>
    <row r="31" spans="1:9" ht="16" x14ac:dyDescent="0.2">
      <c r="A31" s="31">
        <f t="shared" si="1"/>
        <v>28</v>
      </c>
      <c r="B31" s="38" t="s">
        <v>18</v>
      </c>
      <c r="C31" s="19" t="s">
        <v>45</v>
      </c>
      <c r="D31" s="19" t="s">
        <v>46</v>
      </c>
      <c r="E31" s="19" t="s">
        <v>47</v>
      </c>
      <c r="F31" s="19" t="s">
        <v>13</v>
      </c>
      <c r="G31" s="20">
        <v>0.6</v>
      </c>
      <c r="H31" s="21">
        <v>1.18</v>
      </c>
      <c r="I31" s="39">
        <f t="shared" si="0"/>
        <v>1.9666666666666666</v>
      </c>
    </row>
    <row r="32" spans="1:9" ht="23.5" customHeight="1" x14ac:dyDescent="0.2">
      <c r="A32" s="31">
        <f t="shared" si="1"/>
        <v>29</v>
      </c>
      <c r="B32" s="41" t="s">
        <v>18</v>
      </c>
      <c r="C32" s="26" t="s">
        <v>45</v>
      </c>
      <c r="D32" s="26" t="s">
        <v>46</v>
      </c>
      <c r="E32" s="27" t="s">
        <v>48</v>
      </c>
      <c r="F32" s="26" t="s">
        <v>13</v>
      </c>
      <c r="G32" s="28">
        <v>0.7</v>
      </c>
      <c r="H32" s="29">
        <v>0.88</v>
      </c>
      <c r="I32" s="39">
        <f t="shared" si="0"/>
        <v>1.2571428571428573</v>
      </c>
    </row>
    <row r="33" spans="1:9" ht="16" x14ac:dyDescent="0.2">
      <c r="A33" s="31">
        <f t="shared" si="1"/>
        <v>30</v>
      </c>
      <c r="B33" s="38" t="s">
        <v>18</v>
      </c>
      <c r="C33" s="19" t="s">
        <v>45</v>
      </c>
      <c r="D33" s="19" t="s">
        <v>46</v>
      </c>
      <c r="E33" s="19" t="s">
        <v>47</v>
      </c>
      <c r="F33" s="19" t="s">
        <v>33</v>
      </c>
      <c r="G33" s="20">
        <v>0.8</v>
      </c>
      <c r="H33" s="21">
        <v>3.21</v>
      </c>
      <c r="I33" s="39">
        <f t="shared" si="0"/>
        <v>4.0124999999999993</v>
      </c>
    </row>
    <row r="34" spans="1:9" ht="16" x14ac:dyDescent="0.2">
      <c r="A34" s="31">
        <f t="shared" si="1"/>
        <v>31</v>
      </c>
      <c r="B34" s="38" t="s">
        <v>18</v>
      </c>
      <c r="C34" s="19" t="s">
        <v>45</v>
      </c>
      <c r="D34" s="19" t="s">
        <v>46</v>
      </c>
      <c r="E34" s="19" t="s">
        <v>48</v>
      </c>
      <c r="F34" s="19" t="s">
        <v>33</v>
      </c>
      <c r="G34" s="20">
        <v>0.3</v>
      </c>
      <c r="H34" s="30">
        <v>2.1399999999999999E-2</v>
      </c>
      <c r="I34" s="39">
        <f t="shared" si="0"/>
        <v>7.1333333333333332E-2</v>
      </c>
    </row>
    <row r="35" spans="1:9" ht="16" x14ac:dyDescent="0.2">
      <c r="A35" s="31">
        <f t="shared" si="1"/>
        <v>32</v>
      </c>
      <c r="B35" s="38" t="s">
        <v>18</v>
      </c>
      <c r="C35" s="19" t="s">
        <v>45</v>
      </c>
      <c r="D35" s="19" t="s">
        <v>46</v>
      </c>
      <c r="E35" s="19" t="s">
        <v>47</v>
      </c>
      <c r="F35" s="19" t="s">
        <v>36</v>
      </c>
      <c r="G35" s="20">
        <v>0.8</v>
      </c>
      <c r="H35" s="21">
        <v>2.08</v>
      </c>
      <c r="I35" s="39">
        <f t="shared" si="0"/>
        <v>2.6</v>
      </c>
    </row>
    <row r="36" spans="1:9" ht="16" x14ac:dyDescent="0.2">
      <c r="A36" s="31">
        <f t="shared" si="1"/>
        <v>33</v>
      </c>
      <c r="B36" s="38" t="s">
        <v>18</v>
      </c>
      <c r="C36" s="19" t="s">
        <v>45</v>
      </c>
      <c r="D36" s="19" t="s">
        <v>46</v>
      </c>
      <c r="E36" s="19" t="s">
        <v>48</v>
      </c>
      <c r="F36" s="19" t="s">
        <v>36</v>
      </c>
      <c r="G36" s="20">
        <v>0.3</v>
      </c>
      <c r="H36" s="21">
        <v>0.05</v>
      </c>
      <c r="I36" s="39">
        <f t="shared" si="0"/>
        <v>0.16666666666666669</v>
      </c>
    </row>
    <row r="37" spans="1:9" ht="26" customHeight="1" x14ac:dyDescent="0.2">
      <c r="A37" s="31">
        <f t="shared" si="1"/>
        <v>34</v>
      </c>
      <c r="B37" s="38" t="s">
        <v>18</v>
      </c>
      <c r="C37" s="19" t="s">
        <v>45</v>
      </c>
      <c r="D37" s="19" t="s">
        <v>46</v>
      </c>
      <c r="E37" s="27" t="s">
        <v>47</v>
      </c>
      <c r="F37" s="19" t="s">
        <v>41</v>
      </c>
      <c r="G37" s="20">
        <v>0.8</v>
      </c>
      <c r="H37" s="21">
        <v>2.1</v>
      </c>
      <c r="I37" s="39">
        <f t="shared" si="0"/>
        <v>2.625</v>
      </c>
    </row>
    <row r="38" spans="1:9" ht="15.5" customHeight="1" x14ac:dyDescent="0.2">
      <c r="A38" s="31">
        <f t="shared" si="1"/>
        <v>35</v>
      </c>
      <c r="B38" s="38" t="s">
        <v>18</v>
      </c>
      <c r="C38" s="19" t="s">
        <v>45</v>
      </c>
      <c r="D38" s="19" t="s">
        <v>46</v>
      </c>
      <c r="E38" s="27" t="s">
        <v>48</v>
      </c>
      <c r="F38" s="19" t="s">
        <v>41</v>
      </c>
      <c r="G38" s="20">
        <v>0.3</v>
      </c>
      <c r="H38" s="21">
        <v>0.05</v>
      </c>
      <c r="I38" s="39">
        <f t="shared" si="0"/>
        <v>0.16666666666666669</v>
      </c>
    </row>
    <row r="39" spans="1:9" ht="16" x14ac:dyDescent="0.2">
      <c r="A39" s="31">
        <f t="shared" si="1"/>
        <v>36</v>
      </c>
      <c r="B39" s="38" t="s">
        <v>49</v>
      </c>
      <c r="C39" s="19" t="s">
        <v>50</v>
      </c>
      <c r="D39" s="19" t="s">
        <v>51</v>
      </c>
      <c r="E39" s="19" t="s">
        <v>52</v>
      </c>
      <c r="F39" s="19" t="s">
        <v>13</v>
      </c>
      <c r="G39" s="22">
        <v>200</v>
      </c>
      <c r="H39" s="25">
        <v>5</v>
      </c>
      <c r="I39" s="39">
        <f t="shared" si="0"/>
        <v>2.5000000000000001E-2</v>
      </c>
    </row>
    <row r="40" spans="1:9" ht="16" x14ac:dyDescent="0.2">
      <c r="A40" s="31">
        <f t="shared" si="1"/>
        <v>37</v>
      </c>
      <c r="B40" s="38" t="s">
        <v>49</v>
      </c>
      <c r="C40" s="19" t="s">
        <v>50</v>
      </c>
      <c r="D40" s="19" t="s">
        <v>51</v>
      </c>
      <c r="E40" s="19" t="s">
        <v>53</v>
      </c>
      <c r="F40" s="19" t="s">
        <v>13</v>
      </c>
      <c r="G40" s="22">
        <v>10</v>
      </c>
      <c r="H40" s="25">
        <v>86</v>
      </c>
      <c r="I40" s="39">
        <f t="shared" si="0"/>
        <v>8.6</v>
      </c>
    </row>
    <row r="41" spans="1:9" ht="16" x14ac:dyDescent="0.2">
      <c r="A41" s="31">
        <f t="shared" si="1"/>
        <v>38</v>
      </c>
      <c r="B41" s="38" t="s">
        <v>49</v>
      </c>
      <c r="C41" s="19" t="s">
        <v>50</v>
      </c>
      <c r="D41" s="19" t="s">
        <v>51</v>
      </c>
      <c r="E41" s="19" t="s">
        <v>52</v>
      </c>
      <c r="F41" s="19" t="s">
        <v>33</v>
      </c>
      <c r="G41" s="22">
        <v>45</v>
      </c>
      <c r="H41" s="25">
        <v>1</v>
      </c>
      <c r="I41" s="39">
        <f t="shared" si="0"/>
        <v>2.2222222222222223E-2</v>
      </c>
    </row>
    <row r="42" spans="1:9" ht="16" x14ac:dyDescent="0.2">
      <c r="A42" s="31">
        <f t="shared" si="1"/>
        <v>39</v>
      </c>
      <c r="B42" s="38" t="s">
        <v>49</v>
      </c>
      <c r="C42" s="19" t="s">
        <v>50</v>
      </c>
      <c r="D42" s="19" t="s">
        <v>51</v>
      </c>
      <c r="E42" s="19" t="s">
        <v>53</v>
      </c>
      <c r="F42" s="19" t="s">
        <v>33</v>
      </c>
      <c r="G42" s="22">
        <v>2</v>
      </c>
      <c r="H42" s="25">
        <v>1</v>
      </c>
      <c r="I42" s="39">
        <f t="shared" si="0"/>
        <v>0.5</v>
      </c>
    </row>
    <row r="43" spans="1:9" ht="16" x14ac:dyDescent="0.2">
      <c r="A43" s="31">
        <f t="shared" si="1"/>
        <v>40</v>
      </c>
      <c r="B43" s="38" t="s">
        <v>49</v>
      </c>
      <c r="C43" s="19" t="s">
        <v>50</v>
      </c>
      <c r="D43" s="19" t="s">
        <v>51</v>
      </c>
      <c r="E43" s="19" t="s">
        <v>52</v>
      </c>
      <c r="F43" s="19" t="s">
        <v>36</v>
      </c>
      <c r="G43" s="22">
        <v>70</v>
      </c>
      <c r="H43" s="25">
        <v>36</v>
      </c>
      <c r="I43" s="39">
        <f t="shared" si="0"/>
        <v>0.51428571428571423</v>
      </c>
    </row>
    <row r="44" spans="1:9" ht="16" x14ac:dyDescent="0.2">
      <c r="A44" s="31">
        <f t="shared" si="1"/>
        <v>41</v>
      </c>
      <c r="B44" s="38" t="s">
        <v>49</v>
      </c>
      <c r="C44" s="19" t="s">
        <v>50</v>
      </c>
      <c r="D44" s="19" t="s">
        <v>51</v>
      </c>
      <c r="E44" s="19" t="s">
        <v>53</v>
      </c>
      <c r="F44" s="19" t="s">
        <v>36</v>
      </c>
      <c r="G44" s="22">
        <v>3</v>
      </c>
      <c r="H44" s="25">
        <v>13</v>
      </c>
      <c r="I44" s="39">
        <f t="shared" si="0"/>
        <v>4.333333333333333</v>
      </c>
    </row>
    <row r="45" spans="1:9" ht="16" x14ac:dyDescent="0.2">
      <c r="A45" s="31">
        <f t="shared" si="1"/>
        <v>42</v>
      </c>
      <c r="B45" s="38" t="s">
        <v>49</v>
      </c>
      <c r="C45" s="19" t="s">
        <v>50</v>
      </c>
      <c r="D45" s="19" t="s">
        <v>51</v>
      </c>
      <c r="E45" s="19" t="s">
        <v>52</v>
      </c>
      <c r="F45" s="19" t="s">
        <v>41</v>
      </c>
      <c r="G45" s="22">
        <v>70</v>
      </c>
      <c r="H45" s="25">
        <v>0</v>
      </c>
      <c r="I45" s="39">
        <f t="shared" si="0"/>
        <v>0</v>
      </c>
    </row>
    <row r="46" spans="1:9" ht="16" x14ac:dyDescent="0.2">
      <c r="A46" s="31">
        <f t="shared" si="1"/>
        <v>43</v>
      </c>
      <c r="B46" s="38" t="s">
        <v>49</v>
      </c>
      <c r="C46" s="19" t="s">
        <v>50</v>
      </c>
      <c r="D46" s="19" t="s">
        <v>51</v>
      </c>
      <c r="E46" s="19" t="s">
        <v>53</v>
      </c>
      <c r="F46" s="19" t="s">
        <v>41</v>
      </c>
      <c r="G46" s="22">
        <v>3</v>
      </c>
      <c r="H46" s="25">
        <v>0</v>
      </c>
      <c r="I46" s="39">
        <f t="shared" si="0"/>
        <v>0</v>
      </c>
    </row>
    <row r="47" spans="1:9" ht="16" x14ac:dyDescent="0.2">
      <c r="A47" s="31">
        <f t="shared" si="1"/>
        <v>44</v>
      </c>
      <c r="B47" s="38" t="s">
        <v>49</v>
      </c>
      <c r="C47" s="19" t="s">
        <v>50</v>
      </c>
      <c r="D47" s="19" t="s">
        <v>54</v>
      </c>
      <c r="E47" s="19" t="s">
        <v>55</v>
      </c>
      <c r="F47" s="19" t="s">
        <v>13</v>
      </c>
      <c r="G47" s="22">
        <v>50</v>
      </c>
      <c r="H47" s="25">
        <v>11</v>
      </c>
      <c r="I47" s="39">
        <f t="shared" si="0"/>
        <v>0.22</v>
      </c>
    </row>
    <row r="48" spans="1:9" ht="16" x14ac:dyDescent="0.2">
      <c r="A48" s="31">
        <f t="shared" si="1"/>
        <v>45</v>
      </c>
      <c r="B48" s="38" t="s">
        <v>49</v>
      </c>
      <c r="C48" s="19" t="s">
        <v>50</v>
      </c>
      <c r="D48" s="19" t="s">
        <v>54</v>
      </c>
      <c r="E48" s="19" t="s">
        <v>56</v>
      </c>
      <c r="F48" s="19" t="s">
        <v>13</v>
      </c>
      <c r="G48" s="20">
        <v>0.25</v>
      </c>
      <c r="H48" s="21">
        <v>0.24</v>
      </c>
      <c r="I48" s="39">
        <f t="shared" si="0"/>
        <v>0.96</v>
      </c>
    </row>
    <row r="49" spans="1:9" ht="16" x14ac:dyDescent="0.2">
      <c r="A49" s="31">
        <f t="shared" si="1"/>
        <v>46</v>
      </c>
      <c r="B49" s="38" t="s">
        <v>49</v>
      </c>
      <c r="C49" s="19" t="s">
        <v>50</v>
      </c>
      <c r="D49" s="19" t="s">
        <v>54</v>
      </c>
      <c r="E49" s="19" t="s">
        <v>55</v>
      </c>
      <c r="F49" s="19" t="s">
        <v>33</v>
      </c>
      <c r="G49" s="22">
        <v>20</v>
      </c>
      <c r="H49" s="25">
        <v>2</v>
      </c>
      <c r="I49" s="39">
        <f t="shared" si="0"/>
        <v>0.1</v>
      </c>
    </row>
    <row r="50" spans="1:9" ht="16" x14ac:dyDescent="0.2">
      <c r="A50" s="31">
        <f t="shared" si="1"/>
        <v>47</v>
      </c>
      <c r="B50" s="38" t="s">
        <v>49</v>
      </c>
      <c r="C50" s="19" t="s">
        <v>50</v>
      </c>
      <c r="D50" s="19" t="s">
        <v>54</v>
      </c>
      <c r="E50" s="19" t="s">
        <v>56</v>
      </c>
      <c r="F50" s="19" t="s">
        <v>33</v>
      </c>
      <c r="G50" s="20">
        <v>0.25</v>
      </c>
      <c r="H50" s="21">
        <v>0.44</v>
      </c>
      <c r="I50" s="39">
        <f t="shared" si="0"/>
        <v>1.76</v>
      </c>
    </row>
    <row r="51" spans="1:9" ht="16" x14ac:dyDescent="0.2">
      <c r="A51" s="31">
        <f t="shared" si="1"/>
        <v>48</v>
      </c>
      <c r="B51" s="38" t="s">
        <v>49</v>
      </c>
      <c r="C51" s="19" t="s">
        <v>50</v>
      </c>
      <c r="D51" s="19" t="s">
        <v>54</v>
      </c>
      <c r="E51" s="19" t="s">
        <v>55</v>
      </c>
      <c r="F51" s="19" t="s">
        <v>36</v>
      </c>
      <c r="G51" s="22">
        <v>30</v>
      </c>
      <c r="H51" s="25">
        <v>4</v>
      </c>
      <c r="I51" s="39">
        <f t="shared" si="0"/>
        <v>0.13333333333333333</v>
      </c>
    </row>
    <row r="52" spans="1:9" ht="16" x14ac:dyDescent="0.2">
      <c r="A52" s="31">
        <f t="shared" si="1"/>
        <v>49</v>
      </c>
      <c r="B52" s="38" t="s">
        <v>49</v>
      </c>
      <c r="C52" s="19" t="s">
        <v>50</v>
      </c>
      <c r="D52" s="19" t="s">
        <v>54</v>
      </c>
      <c r="E52" s="19" t="s">
        <v>56</v>
      </c>
      <c r="F52" s="19" t="s">
        <v>36</v>
      </c>
      <c r="G52" s="20">
        <v>0.25</v>
      </c>
      <c r="H52" s="21">
        <v>0.25</v>
      </c>
      <c r="I52" s="39">
        <f t="shared" si="0"/>
        <v>1</v>
      </c>
    </row>
    <row r="53" spans="1:9" ht="16" x14ac:dyDescent="0.2">
      <c r="A53" s="31">
        <f t="shared" si="1"/>
        <v>50</v>
      </c>
      <c r="B53" s="38" t="s">
        <v>49</v>
      </c>
      <c r="C53" s="19" t="s">
        <v>50</v>
      </c>
      <c r="D53" s="19" t="s">
        <v>54</v>
      </c>
      <c r="E53" s="19" t="s">
        <v>55</v>
      </c>
      <c r="F53" s="19" t="s">
        <v>41</v>
      </c>
      <c r="G53" s="22">
        <v>30</v>
      </c>
      <c r="H53" s="25">
        <v>12</v>
      </c>
      <c r="I53" s="39">
        <f t="shared" si="0"/>
        <v>0.4</v>
      </c>
    </row>
    <row r="54" spans="1:9" ht="16" x14ac:dyDescent="0.2">
      <c r="A54" s="31">
        <f t="shared" si="1"/>
        <v>51</v>
      </c>
      <c r="B54" s="38" t="s">
        <v>49</v>
      </c>
      <c r="C54" s="19" t="s">
        <v>50</v>
      </c>
      <c r="D54" s="19" t="s">
        <v>54</v>
      </c>
      <c r="E54" s="19" t="s">
        <v>56</v>
      </c>
      <c r="F54" s="19" t="s">
        <v>41</v>
      </c>
      <c r="G54" s="20">
        <v>0.25</v>
      </c>
      <c r="H54" s="21">
        <v>0.08</v>
      </c>
      <c r="I54" s="39">
        <f t="shared" si="0"/>
        <v>0.32</v>
      </c>
    </row>
    <row r="55" spans="1:9" ht="16" x14ac:dyDescent="0.2">
      <c r="A55" s="31">
        <f t="shared" si="1"/>
        <v>52</v>
      </c>
      <c r="B55" s="38" t="s">
        <v>49</v>
      </c>
      <c r="C55" s="19" t="s">
        <v>50</v>
      </c>
      <c r="D55" s="19" t="s">
        <v>57</v>
      </c>
      <c r="E55" s="19" t="s">
        <v>58</v>
      </c>
      <c r="F55" s="19" t="s">
        <v>13</v>
      </c>
      <c r="G55" s="20">
        <v>0.45</v>
      </c>
      <c r="H55" s="21">
        <v>0.3</v>
      </c>
      <c r="I55" s="39">
        <f t="shared" si="0"/>
        <v>0.66666666666666663</v>
      </c>
    </row>
    <row r="56" spans="1:9" ht="16" x14ac:dyDescent="0.2">
      <c r="A56" s="31">
        <f t="shared" si="1"/>
        <v>53</v>
      </c>
      <c r="B56" s="38" t="s">
        <v>49</v>
      </c>
      <c r="C56" s="19" t="s">
        <v>50</v>
      </c>
      <c r="D56" s="19" t="s">
        <v>57</v>
      </c>
      <c r="E56" s="19" t="s">
        <v>58</v>
      </c>
      <c r="F56" s="19" t="s">
        <v>33</v>
      </c>
      <c r="G56" s="20">
        <v>0.45</v>
      </c>
      <c r="H56" s="21">
        <v>1</v>
      </c>
      <c r="I56" s="39">
        <f t="shared" si="0"/>
        <v>2.2222222222222223</v>
      </c>
    </row>
    <row r="57" spans="1:9" ht="16" x14ac:dyDescent="0.2">
      <c r="A57" s="31">
        <f t="shared" si="1"/>
        <v>54</v>
      </c>
      <c r="B57" s="38" t="s">
        <v>49</v>
      </c>
      <c r="C57" s="19" t="s">
        <v>50</v>
      </c>
      <c r="D57" s="19" t="s">
        <v>57</v>
      </c>
      <c r="E57" s="19" t="s">
        <v>58</v>
      </c>
      <c r="F57" s="19" t="s">
        <v>36</v>
      </c>
      <c r="G57" s="20">
        <v>0.45</v>
      </c>
      <c r="H57" s="21">
        <v>0</v>
      </c>
      <c r="I57" s="39">
        <f t="shared" si="0"/>
        <v>0</v>
      </c>
    </row>
    <row r="58" spans="1:9" ht="16" x14ac:dyDescent="0.2">
      <c r="A58" s="31">
        <f t="shared" si="1"/>
        <v>55</v>
      </c>
      <c r="B58" s="38" t="s">
        <v>49</v>
      </c>
      <c r="C58" s="19" t="s">
        <v>50</v>
      </c>
      <c r="D58" s="19" t="s">
        <v>57</v>
      </c>
      <c r="E58" s="19" t="s">
        <v>58</v>
      </c>
      <c r="F58" s="19" t="s">
        <v>41</v>
      </c>
      <c r="G58" s="20">
        <v>0.45</v>
      </c>
      <c r="H58" s="21">
        <v>0.6</v>
      </c>
      <c r="I58" s="39">
        <f t="shared" si="0"/>
        <v>1.3333333333333333</v>
      </c>
    </row>
    <row r="59" spans="1:9" ht="16" x14ac:dyDescent="0.2">
      <c r="A59" s="31">
        <f t="shared" si="1"/>
        <v>56</v>
      </c>
      <c r="B59" s="38" t="s">
        <v>49</v>
      </c>
      <c r="C59" s="19" t="s">
        <v>59</v>
      </c>
      <c r="D59" s="19" t="s">
        <v>60</v>
      </c>
      <c r="E59" s="19" t="s">
        <v>61</v>
      </c>
      <c r="F59" s="19" t="s">
        <v>13</v>
      </c>
      <c r="G59" s="20">
        <v>0.1</v>
      </c>
      <c r="H59" s="21">
        <v>0.19</v>
      </c>
      <c r="I59" s="39">
        <f t="shared" si="0"/>
        <v>1.9</v>
      </c>
    </row>
    <row r="60" spans="1:9" ht="16" x14ac:dyDescent="0.2">
      <c r="A60" s="31">
        <f t="shared" si="1"/>
        <v>57</v>
      </c>
      <c r="B60" s="38" t="s">
        <v>49</v>
      </c>
      <c r="C60" s="19" t="s">
        <v>59</v>
      </c>
      <c r="D60" s="19" t="s">
        <v>60</v>
      </c>
      <c r="E60" s="19" t="s">
        <v>61</v>
      </c>
      <c r="F60" s="19" t="s">
        <v>33</v>
      </c>
      <c r="G60" s="20">
        <v>0.1</v>
      </c>
      <c r="H60" s="21">
        <v>0.43</v>
      </c>
      <c r="I60" s="39">
        <f t="shared" si="0"/>
        <v>4.3</v>
      </c>
    </row>
    <row r="61" spans="1:9" ht="16" x14ac:dyDescent="0.2">
      <c r="A61" s="31">
        <f t="shared" si="1"/>
        <v>58</v>
      </c>
      <c r="B61" s="38" t="s">
        <v>49</v>
      </c>
      <c r="C61" s="19" t="s">
        <v>59</v>
      </c>
      <c r="D61" s="19" t="s">
        <v>60</v>
      </c>
      <c r="E61" s="19" t="s">
        <v>61</v>
      </c>
      <c r="F61" s="19" t="s">
        <v>36</v>
      </c>
      <c r="G61" s="20">
        <v>0.1</v>
      </c>
      <c r="H61" s="21">
        <v>0.27</v>
      </c>
      <c r="I61" s="39">
        <f t="shared" si="0"/>
        <v>2.7</v>
      </c>
    </row>
    <row r="62" spans="1:9" ht="16" x14ac:dyDescent="0.2">
      <c r="A62" s="31">
        <f t="shared" si="1"/>
        <v>59</v>
      </c>
      <c r="B62" s="38" t="s">
        <v>49</v>
      </c>
      <c r="C62" s="19" t="s">
        <v>59</v>
      </c>
      <c r="D62" s="19" t="s">
        <v>60</v>
      </c>
      <c r="E62" s="19" t="s">
        <v>61</v>
      </c>
      <c r="F62" s="19" t="s">
        <v>41</v>
      </c>
      <c r="G62" s="20">
        <v>0.1</v>
      </c>
      <c r="H62" s="21">
        <v>0.1</v>
      </c>
      <c r="I62" s="39">
        <f t="shared" si="0"/>
        <v>1</v>
      </c>
    </row>
    <row r="63" spans="1:9" ht="16" x14ac:dyDescent="0.2">
      <c r="A63" s="31">
        <f t="shared" si="1"/>
        <v>60</v>
      </c>
      <c r="B63" s="38" t="s">
        <v>49</v>
      </c>
      <c r="C63" s="19" t="s">
        <v>62</v>
      </c>
      <c r="D63" s="19" t="s">
        <v>63</v>
      </c>
      <c r="E63" s="19" t="s">
        <v>17</v>
      </c>
      <c r="F63" s="19" t="s">
        <v>13</v>
      </c>
      <c r="G63" s="20">
        <v>1</v>
      </c>
      <c r="H63" s="21">
        <v>0.96</v>
      </c>
      <c r="I63" s="39">
        <f t="shared" si="0"/>
        <v>0.96</v>
      </c>
    </row>
    <row r="64" spans="1:9" ht="16" x14ac:dyDescent="0.2">
      <c r="A64" s="31">
        <f t="shared" si="1"/>
        <v>61</v>
      </c>
      <c r="B64" s="38" t="s">
        <v>49</v>
      </c>
      <c r="C64" s="19" t="s">
        <v>62</v>
      </c>
      <c r="D64" s="19" t="s">
        <v>63</v>
      </c>
      <c r="E64" s="19" t="s">
        <v>17</v>
      </c>
      <c r="F64" s="19" t="s">
        <v>33</v>
      </c>
      <c r="G64" s="20">
        <v>1</v>
      </c>
      <c r="H64" s="21">
        <v>0.96</v>
      </c>
      <c r="I64" s="39">
        <f t="shared" si="0"/>
        <v>0.96</v>
      </c>
    </row>
    <row r="65" spans="1:9" ht="16" x14ac:dyDescent="0.2">
      <c r="A65" s="31">
        <f t="shared" si="1"/>
        <v>62</v>
      </c>
      <c r="B65" s="38" t="s">
        <v>49</v>
      </c>
      <c r="C65" s="19" t="s">
        <v>62</v>
      </c>
      <c r="D65" s="19" t="s">
        <v>63</v>
      </c>
      <c r="E65" s="19" t="s">
        <v>17</v>
      </c>
      <c r="F65" s="19" t="s">
        <v>36</v>
      </c>
      <c r="G65" s="20">
        <v>1</v>
      </c>
      <c r="H65" s="21">
        <v>0.99</v>
      </c>
      <c r="I65" s="39">
        <f t="shared" si="0"/>
        <v>0.99</v>
      </c>
    </row>
    <row r="66" spans="1:9" ht="16" x14ac:dyDescent="0.2">
      <c r="A66" s="31">
        <f t="shared" si="1"/>
        <v>63</v>
      </c>
      <c r="B66" s="38" t="s">
        <v>49</v>
      </c>
      <c r="C66" s="19" t="s">
        <v>62</v>
      </c>
      <c r="D66" s="19" t="s">
        <v>63</v>
      </c>
      <c r="E66" s="19" t="s">
        <v>17</v>
      </c>
      <c r="F66" s="19" t="s">
        <v>41</v>
      </c>
      <c r="G66" s="20">
        <v>1</v>
      </c>
      <c r="H66" s="21">
        <v>0.5</v>
      </c>
      <c r="I66" s="39">
        <f t="shared" si="0"/>
        <v>0.5</v>
      </c>
    </row>
    <row r="67" spans="1:9" ht="16" x14ac:dyDescent="0.2">
      <c r="A67" s="31">
        <f t="shared" si="1"/>
        <v>64</v>
      </c>
      <c r="B67" s="38" t="s">
        <v>49</v>
      </c>
      <c r="C67" s="19" t="s">
        <v>62</v>
      </c>
      <c r="D67" s="19" t="s">
        <v>64</v>
      </c>
      <c r="E67" s="19" t="s">
        <v>65</v>
      </c>
      <c r="F67" s="19" t="s">
        <v>13</v>
      </c>
      <c r="G67" s="20">
        <v>0.7</v>
      </c>
      <c r="H67" s="21">
        <v>0.62</v>
      </c>
      <c r="I67" s="39">
        <f t="shared" si="0"/>
        <v>0.88571428571428579</v>
      </c>
    </row>
    <row r="68" spans="1:9" ht="16" x14ac:dyDescent="0.2">
      <c r="A68" s="31">
        <f t="shared" si="1"/>
        <v>65</v>
      </c>
      <c r="B68" s="38" t="s">
        <v>49</v>
      </c>
      <c r="C68" s="19" t="s">
        <v>62</v>
      </c>
      <c r="D68" s="19" t="s">
        <v>64</v>
      </c>
      <c r="E68" s="19" t="s">
        <v>66</v>
      </c>
      <c r="F68" s="19" t="s">
        <v>13</v>
      </c>
      <c r="G68" s="22">
        <v>300</v>
      </c>
      <c r="H68" s="25">
        <v>393</v>
      </c>
      <c r="I68" s="39">
        <f t="shared" si="0"/>
        <v>1.31</v>
      </c>
    </row>
    <row r="69" spans="1:9" ht="16" x14ac:dyDescent="0.2">
      <c r="A69" s="31">
        <f t="shared" si="1"/>
        <v>66</v>
      </c>
      <c r="B69" s="38" t="s">
        <v>49</v>
      </c>
      <c r="C69" s="19" t="s">
        <v>62</v>
      </c>
      <c r="D69" s="19" t="s">
        <v>64</v>
      </c>
      <c r="E69" s="19" t="s">
        <v>17</v>
      </c>
      <c r="F69" s="19" t="s">
        <v>13</v>
      </c>
      <c r="G69" s="20">
        <v>0.9</v>
      </c>
      <c r="H69" s="21">
        <v>0.95</v>
      </c>
      <c r="I69" s="39">
        <f t="shared" ref="I69:I132" si="2">H69/G69</f>
        <v>1.0555555555555556</v>
      </c>
    </row>
    <row r="70" spans="1:9" ht="16" x14ac:dyDescent="0.2">
      <c r="A70" s="31">
        <f t="shared" ref="A70:A133" si="3">1+A69</f>
        <v>67</v>
      </c>
      <c r="B70" s="38" t="s">
        <v>49</v>
      </c>
      <c r="C70" s="19" t="s">
        <v>62</v>
      </c>
      <c r="D70" s="19" t="s">
        <v>64</v>
      </c>
      <c r="E70" s="19" t="s">
        <v>65</v>
      </c>
      <c r="F70" s="19" t="s">
        <v>33</v>
      </c>
      <c r="G70" s="20">
        <v>0.7</v>
      </c>
      <c r="H70" s="25">
        <v>0</v>
      </c>
      <c r="I70" s="39">
        <f t="shared" si="2"/>
        <v>0</v>
      </c>
    </row>
    <row r="71" spans="1:9" ht="16" x14ac:dyDescent="0.2">
      <c r="A71" s="31">
        <f t="shared" si="3"/>
        <v>68</v>
      </c>
      <c r="B71" s="38" t="s">
        <v>49</v>
      </c>
      <c r="C71" s="19" t="s">
        <v>62</v>
      </c>
      <c r="D71" s="19" t="s">
        <v>67</v>
      </c>
      <c r="E71" s="19" t="s">
        <v>66</v>
      </c>
      <c r="F71" s="19" t="s">
        <v>33</v>
      </c>
      <c r="G71" s="22">
        <v>100</v>
      </c>
      <c r="H71" s="25">
        <v>71</v>
      </c>
      <c r="I71" s="39">
        <f t="shared" si="2"/>
        <v>0.71</v>
      </c>
    </row>
    <row r="72" spans="1:9" ht="16" x14ac:dyDescent="0.2">
      <c r="A72" s="31">
        <f t="shared" si="3"/>
        <v>69</v>
      </c>
      <c r="B72" s="38" t="s">
        <v>49</v>
      </c>
      <c r="C72" s="19" t="s">
        <v>62</v>
      </c>
      <c r="D72" s="19" t="s">
        <v>64</v>
      </c>
      <c r="E72" s="19" t="s">
        <v>17</v>
      </c>
      <c r="F72" s="19" t="s">
        <v>33</v>
      </c>
      <c r="G72" s="20">
        <v>0.9</v>
      </c>
      <c r="H72" s="21">
        <v>0.95</v>
      </c>
      <c r="I72" s="39">
        <f t="shared" si="2"/>
        <v>1.0555555555555556</v>
      </c>
    </row>
    <row r="73" spans="1:9" ht="16" x14ac:dyDescent="0.2">
      <c r="A73" s="31">
        <f t="shared" si="3"/>
        <v>70</v>
      </c>
      <c r="B73" s="38" t="s">
        <v>49</v>
      </c>
      <c r="C73" s="19" t="s">
        <v>62</v>
      </c>
      <c r="D73" s="19" t="s">
        <v>64</v>
      </c>
      <c r="E73" s="19" t="s">
        <v>65</v>
      </c>
      <c r="F73" s="19" t="s">
        <v>36</v>
      </c>
      <c r="G73" s="20">
        <v>0.7</v>
      </c>
      <c r="H73" s="21">
        <v>0.25</v>
      </c>
      <c r="I73" s="39">
        <f t="shared" si="2"/>
        <v>0.35714285714285715</v>
      </c>
    </row>
    <row r="74" spans="1:9" ht="16" x14ac:dyDescent="0.2">
      <c r="A74" s="31">
        <f t="shared" si="3"/>
        <v>71</v>
      </c>
      <c r="B74" s="38" t="s">
        <v>49</v>
      </c>
      <c r="C74" s="19" t="s">
        <v>62</v>
      </c>
      <c r="D74" s="19" t="s">
        <v>64</v>
      </c>
      <c r="E74" s="19" t="s">
        <v>66</v>
      </c>
      <c r="F74" s="19" t="s">
        <v>36</v>
      </c>
      <c r="G74" s="22">
        <v>100</v>
      </c>
      <c r="H74" s="25">
        <v>5</v>
      </c>
      <c r="I74" s="39">
        <f t="shared" si="2"/>
        <v>0.05</v>
      </c>
    </row>
    <row r="75" spans="1:9" ht="16" x14ac:dyDescent="0.2">
      <c r="A75" s="31">
        <f t="shared" si="3"/>
        <v>72</v>
      </c>
      <c r="B75" s="38" t="s">
        <v>49</v>
      </c>
      <c r="C75" s="19" t="s">
        <v>62</v>
      </c>
      <c r="D75" s="19" t="s">
        <v>64</v>
      </c>
      <c r="E75" s="19" t="s">
        <v>17</v>
      </c>
      <c r="F75" s="19" t="s">
        <v>36</v>
      </c>
      <c r="G75" s="20">
        <v>0.9</v>
      </c>
      <c r="H75" s="21">
        <v>1</v>
      </c>
      <c r="I75" s="39">
        <f t="shared" si="2"/>
        <v>1.1111111111111112</v>
      </c>
    </row>
    <row r="76" spans="1:9" ht="16" x14ac:dyDescent="0.2">
      <c r="A76" s="31">
        <f t="shared" si="3"/>
        <v>73</v>
      </c>
      <c r="B76" s="38" t="s">
        <v>49</v>
      </c>
      <c r="C76" s="19" t="s">
        <v>62</v>
      </c>
      <c r="D76" s="19" t="s">
        <v>67</v>
      </c>
      <c r="E76" s="19" t="s">
        <v>65</v>
      </c>
      <c r="F76" s="19" t="s">
        <v>41</v>
      </c>
      <c r="G76" s="20">
        <v>0.7</v>
      </c>
      <c r="H76" s="21">
        <v>0.38</v>
      </c>
      <c r="I76" s="39">
        <f t="shared" si="2"/>
        <v>0.54285714285714293</v>
      </c>
    </row>
    <row r="77" spans="1:9" ht="16" x14ac:dyDescent="0.2">
      <c r="A77" s="31">
        <f t="shared" si="3"/>
        <v>74</v>
      </c>
      <c r="B77" s="38" t="s">
        <v>49</v>
      </c>
      <c r="C77" s="19" t="s">
        <v>62</v>
      </c>
      <c r="D77" s="19" t="s">
        <v>64</v>
      </c>
      <c r="E77" s="19" t="s">
        <v>66</v>
      </c>
      <c r="F77" s="19" t="s">
        <v>41</v>
      </c>
      <c r="G77" s="22">
        <v>100</v>
      </c>
      <c r="H77" s="25">
        <v>164</v>
      </c>
      <c r="I77" s="39">
        <f t="shared" si="2"/>
        <v>1.64</v>
      </c>
    </row>
    <row r="78" spans="1:9" ht="16" x14ac:dyDescent="0.2">
      <c r="A78" s="31">
        <f t="shared" si="3"/>
        <v>75</v>
      </c>
      <c r="B78" s="38" t="s">
        <v>49</v>
      </c>
      <c r="C78" s="19" t="s">
        <v>62</v>
      </c>
      <c r="D78" s="19" t="s">
        <v>67</v>
      </c>
      <c r="E78" s="19" t="s">
        <v>17</v>
      </c>
      <c r="F78" s="19" t="s">
        <v>41</v>
      </c>
      <c r="G78" s="20">
        <v>0.9</v>
      </c>
      <c r="H78" s="21">
        <v>0.5</v>
      </c>
      <c r="I78" s="39">
        <f t="shared" si="2"/>
        <v>0.55555555555555558</v>
      </c>
    </row>
    <row r="79" spans="1:9" ht="16" x14ac:dyDescent="0.2">
      <c r="A79" s="31">
        <f t="shared" si="3"/>
        <v>76</v>
      </c>
      <c r="B79" s="38" t="s">
        <v>49</v>
      </c>
      <c r="C79" s="19" t="s">
        <v>62</v>
      </c>
      <c r="D79" s="19" t="s">
        <v>68</v>
      </c>
      <c r="E79" s="19" t="s">
        <v>69</v>
      </c>
      <c r="F79" s="19" t="s">
        <v>13</v>
      </c>
      <c r="G79" s="20">
        <v>0.45</v>
      </c>
      <c r="H79" s="21">
        <v>0.61</v>
      </c>
      <c r="I79" s="39">
        <f t="shared" si="2"/>
        <v>1.3555555555555554</v>
      </c>
    </row>
    <row r="80" spans="1:9" ht="16" x14ac:dyDescent="0.2">
      <c r="A80" s="31">
        <f t="shared" si="3"/>
        <v>77</v>
      </c>
      <c r="B80" s="38" t="s">
        <v>49</v>
      </c>
      <c r="C80" s="19" t="s">
        <v>62</v>
      </c>
      <c r="D80" s="19" t="s">
        <v>68</v>
      </c>
      <c r="E80" s="19" t="s">
        <v>70</v>
      </c>
      <c r="F80" s="19" t="s">
        <v>13</v>
      </c>
      <c r="G80" s="20">
        <v>0.7</v>
      </c>
      <c r="H80" s="21">
        <v>0.89</v>
      </c>
      <c r="I80" s="39">
        <f t="shared" si="2"/>
        <v>1.2714285714285716</v>
      </c>
    </row>
    <row r="81" spans="1:9" ht="16" x14ac:dyDescent="0.2">
      <c r="A81" s="31">
        <f t="shared" si="3"/>
        <v>78</v>
      </c>
      <c r="B81" s="38" t="s">
        <v>49</v>
      </c>
      <c r="C81" s="19" t="s">
        <v>62</v>
      </c>
      <c r="D81" s="19" t="s">
        <v>68</v>
      </c>
      <c r="E81" s="19" t="s">
        <v>17</v>
      </c>
      <c r="F81" s="19" t="s">
        <v>13</v>
      </c>
      <c r="G81" s="20">
        <v>1</v>
      </c>
      <c r="H81" s="21">
        <v>0.98</v>
      </c>
      <c r="I81" s="39">
        <f t="shared" si="2"/>
        <v>0.98</v>
      </c>
    </row>
    <row r="82" spans="1:9" ht="16" x14ac:dyDescent="0.2">
      <c r="A82" s="31">
        <f t="shared" si="3"/>
        <v>79</v>
      </c>
      <c r="B82" s="38" t="s">
        <v>49</v>
      </c>
      <c r="C82" s="19" t="s">
        <v>62</v>
      </c>
      <c r="D82" s="19" t="s">
        <v>68</v>
      </c>
      <c r="E82" s="19" t="s">
        <v>69</v>
      </c>
      <c r="F82" s="19" t="s">
        <v>33</v>
      </c>
      <c r="G82" s="20">
        <v>0.45</v>
      </c>
      <c r="H82" s="21">
        <v>0.6</v>
      </c>
      <c r="I82" s="39">
        <f t="shared" si="2"/>
        <v>1.3333333333333333</v>
      </c>
    </row>
    <row r="83" spans="1:9" ht="16" x14ac:dyDescent="0.2">
      <c r="A83" s="31">
        <f t="shared" si="3"/>
        <v>80</v>
      </c>
      <c r="B83" s="38" t="s">
        <v>49</v>
      </c>
      <c r="C83" s="19" t="s">
        <v>62</v>
      </c>
      <c r="D83" s="19" t="s">
        <v>68</v>
      </c>
      <c r="E83" s="19" t="s">
        <v>70</v>
      </c>
      <c r="F83" s="19" t="s">
        <v>33</v>
      </c>
      <c r="G83" s="20">
        <v>0.7</v>
      </c>
      <c r="H83" s="21">
        <v>0.9</v>
      </c>
      <c r="I83" s="39">
        <f t="shared" si="2"/>
        <v>1.2857142857142858</v>
      </c>
    </row>
    <row r="84" spans="1:9" ht="16" x14ac:dyDescent="0.2">
      <c r="A84" s="31">
        <f t="shared" si="3"/>
        <v>81</v>
      </c>
      <c r="B84" s="38" t="s">
        <v>49</v>
      </c>
      <c r="C84" s="19" t="s">
        <v>62</v>
      </c>
      <c r="D84" s="19" t="s">
        <v>68</v>
      </c>
      <c r="E84" s="19" t="s">
        <v>17</v>
      </c>
      <c r="F84" s="19" t="s">
        <v>33</v>
      </c>
      <c r="G84" s="20">
        <v>1</v>
      </c>
      <c r="H84" s="21">
        <v>0.98</v>
      </c>
      <c r="I84" s="39">
        <f t="shared" si="2"/>
        <v>0.98</v>
      </c>
    </row>
    <row r="85" spans="1:9" ht="16" x14ac:dyDescent="0.2">
      <c r="A85" s="31">
        <f t="shared" si="3"/>
        <v>82</v>
      </c>
      <c r="B85" s="38" t="s">
        <v>49</v>
      </c>
      <c r="C85" s="19" t="s">
        <v>62</v>
      </c>
      <c r="D85" s="19" t="s">
        <v>68</v>
      </c>
      <c r="E85" s="19" t="s">
        <v>69</v>
      </c>
      <c r="F85" s="19" t="s">
        <v>36</v>
      </c>
      <c r="G85" s="20">
        <v>0.45</v>
      </c>
      <c r="H85" s="21">
        <v>0.56000000000000005</v>
      </c>
      <c r="I85" s="39">
        <f t="shared" si="2"/>
        <v>1.2444444444444445</v>
      </c>
    </row>
    <row r="86" spans="1:9" ht="16" x14ac:dyDescent="0.2">
      <c r="A86" s="31">
        <f t="shared" si="3"/>
        <v>83</v>
      </c>
      <c r="B86" s="38" t="s">
        <v>49</v>
      </c>
      <c r="C86" s="19" t="s">
        <v>62</v>
      </c>
      <c r="D86" s="19" t="s">
        <v>68</v>
      </c>
      <c r="E86" s="19" t="s">
        <v>70</v>
      </c>
      <c r="F86" s="19" t="s">
        <v>36</v>
      </c>
      <c r="G86" s="20">
        <v>0.7</v>
      </c>
      <c r="H86" s="21">
        <v>0.64</v>
      </c>
      <c r="I86" s="39">
        <f t="shared" si="2"/>
        <v>0.91428571428571437</v>
      </c>
    </row>
    <row r="87" spans="1:9" ht="16" x14ac:dyDescent="0.2">
      <c r="A87" s="31">
        <f t="shared" si="3"/>
        <v>84</v>
      </c>
      <c r="B87" s="38" t="s">
        <v>49</v>
      </c>
      <c r="C87" s="19" t="s">
        <v>62</v>
      </c>
      <c r="D87" s="19" t="s">
        <v>68</v>
      </c>
      <c r="E87" s="19" t="s">
        <v>17</v>
      </c>
      <c r="F87" s="19" t="s">
        <v>36</v>
      </c>
      <c r="G87" s="20">
        <v>1</v>
      </c>
      <c r="H87" s="21">
        <v>0.94</v>
      </c>
      <c r="I87" s="39">
        <f t="shared" si="2"/>
        <v>0.94</v>
      </c>
    </row>
    <row r="88" spans="1:9" ht="16" x14ac:dyDescent="0.2">
      <c r="A88" s="31">
        <f t="shared" si="3"/>
        <v>85</v>
      </c>
      <c r="B88" s="38" t="s">
        <v>49</v>
      </c>
      <c r="C88" s="19" t="s">
        <v>62</v>
      </c>
      <c r="D88" s="19" t="s">
        <v>68</v>
      </c>
      <c r="E88" s="19" t="s">
        <v>69</v>
      </c>
      <c r="F88" s="19" t="s">
        <v>41</v>
      </c>
      <c r="G88" s="20">
        <v>0.45</v>
      </c>
      <c r="H88" s="21">
        <v>0.66</v>
      </c>
      <c r="I88" s="39">
        <f t="shared" si="2"/>
        <v>1.4666666666666668</v>
      </c>
    </row>
    <row r="89" spans="1:9" ht="16" x14ac:dyDescent="0.2">
      <c r="A89" s="31">
        <f t="shared" si="3"/>
        <v>86</v>
      </c>
      <c r="B89" s="38" t="s">
        <v>49</v>
      </c>
      <c r="C89" s="19" t="s">
        <v>62</v>
      </c>
      <c r="D89" s="19" t="s">
        <v>68</v>
      </c>
      <c r="E89" s="19" t="s">
        <v>70</v>
      </c>
      <c r="F89" s="19" t="s">
        <v>41</v>
      </c>
      <c r="G89" s="20">
        <v>0.7</v>
      </c>
      <c r="H89" s="21">
        <v>0.88</v>
      </c>
      <c r="I89" s="39">
        <f t="shared" si="2"/>
        <v>1.2571428571428573</v>
      </c>
    </row>
    <row r="90" spans="1:9" ht="16" x14ac:dyDescent="0.2">
      <c r="A90" s="31">
        <f t="shared" si="3"/>
        <v>87</v>
      </c>
      <c r="B90" s="38" t="s">
        <v>49</v>
      </c>
      <c r="C90" s="19" t="s">
        <v>62</v>
      </c>
      <c r="D90" s="19" t="s">
        <v>68</v>
      </c>
      <c r="E90" s="19" t="s">
        <v>17</v>
      </c>
      <c r="F90" s="19" t="s">
        <v>41</v>
      </c>
      <c r="G90" s="20">
        <v>1</v>
      </c>
      <c r="H90" s="21">
        <v>0.5</v>
      </c>
      <c r="I90" s="39">
        <f t="shared" si="2"/>
        <v>0.5</v>
      </c>
    </row>
    <row r="91" spans="1:9" ht="16" x14ac:dyDescent="0.2">
      <c r="A91" s="31">
        <f t="shared" si="3"/>
        <v>88</v>
      </c>
      <c r="B91" s="38" t="s">
        <v>49</v>
      </c>
      <c r="C91" s="19" t="s">
        <v>62</v>
      </c>
      <c r="D91" s="19" t="s">
        <v>71</v>
      </c>
      <c r="E91" s="19" t="s">
        <v>17</v>
      </c>
      <c r="F91" s="19" t="s">
        <v>13</v>
      </c>
      <c r="G91" s="20">
        <v>1</v>
      </c>
      <c r="H91" s="21">
        <v>0.96</v>
      </c>
      <c r="I91" s="39">
        <f t="shared" si="2"/>
        <v>0.96</v>
      </c>
    </row>
    <row r="92" spans="1:9" ht="16" x14ac:dyDescent="0.2">
      <c r="A92" s="31">
        <f t="shared" si="3"/>
        <v>89</v>
      </c>
      <c r="B92" s="38" t="s">
        <v>49</v>
      </c>
      <c r="C92" s="19" t="s">
        <v>62</v>
      </c>
      <c r="D92" s="19" t="s">
        <v>71</v>
      </c>
      <c r="E92" s="19" t="s">
        <v>17</v>
      </c>
      <c r="F92" s="19" t="s">
        <v>33</v>
      </c>
      <c r="G92" s="20">
        <v>1</v>
      </c>
      <c r="H92" s="21">
        <v>0.96</v>
      </c>
      <c r="I92" s="39">
        <f t="shared" si="2"/>
        <v>0.96</v>
      </c>
    </row>
    <row r="93" spans="1:9" ht="16" x14ac:dyDescent="0.2">
      <c r="A93" s="31">
        <f t="shared" si="3"/>
        <v>90</v>
      </c>
      <c r="B93" s="38" t="s">
        <v>49</v>
      </c>
      <c r="C93" s="19" t="s">
        <v>62</v>
      </c>
      <c r="D93" s="19" t="s">
        <v>71</v>
      </c>
      <c r="E93" s="19" t="s">
        <v>17</v>
      </c>
      <c r="F93" s="19" t="s">
        <v>36</v>
      </c>
      <c r="G93" s="20">
        <v>1</v>
      </c>
      <c r="H93" s="21">
        <v>0.96</v>
      </c>
      <c r="I93" s="39">
        <f t="shared" si="2"/>
        <v>0.96</v>
      </c>
    </row>
    <row r="94" spans="1:9" ht="16" x14ac:dyDescent="0.2">
      <c r="A94" s="31">
        <f t="shared" si="3"/>
        <v>91</v>
      </c>
      <c r="B94" s="38" t="s">
        <v>49</v>
      </c>
      <c r="C94" s="19" t="s">
        <v>62</v>
      </c>
      <c r="D94" s="19" t="s">
        <v>71</v>
      </c>
      <c r="E94" s="19" t="s">
        <v>17</v>
      </c>
      <c r="F94" s="19" t="s">
        <v>41</v>
      </c>
      <c r="G94" s="20">
        <v>1</v>
      </c>
      <c r="H94" s="21">
        <v>0.5</v>
      </c>
      <c r="I94" s="39">
        <f t="shared" si="2"/>
        <v>0.5</v>
      </c>
    </row>
    <row r="95" spans="1:9" ht="16" x14ac:dyDescent="0.2">
      <c r="A95" s="31">
        <f t="shared" si="3"/>
        <v>92</v>
      </c>
      <c r="B95" s="38" t="s">
        <v>49</v>
      </c>
      <c r="C95" s="19" t="s">
        <v>62</v>
      </c>
      <c r="D95" s="19" t="s">
        <v>72</v>
      </c>
      <c r="E95" s="19" t="s">
        <v>73</v>
      </c>
      <c r="F95" s="19" t="s">
        <v>13</v>
      </c>
      <c r="G95" s="22">
        <v>100</v>
      </c>
      <c r="H95" s="25">
        <v>17</v>
      </c>
      <c r="I95" s="39">
        <f t="shared" si="2"/>
        <v>0.17</v>
      </c>
    </row>
    <row r="96" spans="1:9" ht="16" x14ac:dyDescent="0.2">
      <c r="A96" s="31">
        <f t="shared" si="3"/>
        <v>93</v>
      </c>
      <c r="B96" s="38" t="s">
        <v>49</v>
      </c>
      <c r="C96" s="19" t="s">
        <v>62</v>
      </c>
      <c r="D96" s="19" t="s">
        <v>72</v>
      </c>
      <c r="E96" s="19" t="s">
        <v>74</v>
      </c>
      <c r="F96" s="19" t="s">
        <v>33</v>
      </c>
      <c r="G96" s="22">
        <v>50</v>
      </c>
      <c r="H96" s="25">
        <v>0</v>
      </c>
      <c r="I96" s="39">
        <f t="shared" si="2"/>
        <v>0</v>
      </c>
    </row>
    <row r="97" spans="1:9" ht="16" x14ac:dyDescent="0.2">
      <c r="A97" s="31">
        <f t="shared" si="3"/>
        <v>94</v>
      </c>
      <c r="B97" s="38" t="s">
        <v>49</v>
      </c>
      <c r="C97" s="19" t="s">
        <v>62</v>
      </c>
      <c r="D97" s="19" t="s">
        <v>72</v>
      </c>
      <c r="E97" s="19" t="s">
        <v>73</v>
      </c>
      <c r="F97" s="19" t="s">
        <v>36</v>
      </c>
      <c r="G97" s="22">
        <v>70</v>
      </c>
      <c r="H97" s="25">
        <v>0</v>
      </c>
      <c r="I97" s="39">
        <f t="shared" si="2"/>
        <v>0</v>
      </c>
    </row>
    <row r="98" spans="1:9" ht="16" x14ac:dyDescent="0.2">
      <c r="A98" s="31">
        <f t="shared" si="3"/>
        <v>95</v>
      </c>
      <c r="B98" s="38" t="s">
        <v>49</v>
      </c>
      <c r="C98" s="19" t="s">
        <v>62</v>
      </c>
      <c r="D98" s="19" t="s">
        <v>72</v>
      </c>
      <c r="E98" s="19" t="s">
        <v>73</v>
      </c>
      <c r="F98" s="19" t="s">
        <v>41</v>
      </c>
      <c r="G98" s="22">
        <v>70</v>
      </c>
      <c r="H98" s="25">
        <v>0</v>
      </c>
      <c r="I98" s="39">
        <f t="shared" si="2"/>
        <v>0</v>
      </c>
    </row>
    <row r="99" spans="1:9" ht="16" x14ac:dyDescent="0.2">
      <c r="A99" s="31">
        <f t="shared" si="3"/>
        <v>96</v>
      </c>
      <c r="B99" s="38" t="s">
        <v>49</v>
      </c>
      <c r="C99" s="19" t="s">
        <v>62</v>
      </c>
      <c r="D99" s="19" t="s">
        <v>75</v>
      </c>
      <c r="E99" s="19" t="s">
        <v>76</v>
      </c>
      <c r="F99" s="19" t="s">
        <v>13</v>
      </c>
      <c r="G99" s="22">
        <v>40</v>
      </c>
      <c r="H99" s="25">
        <v>35</v>
      </c>
      <c r="I99" s="39">
        <f t="shared" si="2"/>
        <v>0.875</v>
      </c>
    </row>
    <row r="100" spans="1:9" ht="16" x14ac:dyDescent="0.2">
      <c r="A100" s="31">
        <f t="shared" si="3"/>
        <v>97</v>
      </c>
      <c r="B100" s="38" t="s">
        <v>49</v>
      </c>
      <c r="C100" s="19" t="s">
        <v>62</v>
      </c>
      <c r="D100" s="19" t="s">
        <v>75</v>
      </c>
      <c r="E100" s="19" t="s">
        <v>17</v>
      </c>
      <c r="F100" s="19" t="s">
        <v>13</v>
      </c>
      <c r="G100" s="20">
        <v>1</v>
      </c>
      <c r="H100" s="21">
        <v>0.97</v>
      </c>
      <c r="I100" s="39">
        <f t="shared" si="2"/>
        <v>0.97</v>
      </c>
    </row>
    <row r="101" spans="1:9" ht="16" x14ac:dyDescent="0.2">
      <c r="A101" s="31">
        <f t="shared" si="3"/>
        <v>98</v>
      </c>
      <c r="B101" s="38" t="s">
        <v>49</v>
      </c>
      <c r="C101" s="19" t="s">
        <v>62</v>
      </c>
      <c r="D101" s="19" t="s">
        <v>75</v>
      </c>
      <c r="E101" s="19" t="s">
        <v>17</v>
      </c>
      <c r="F101" s="19" t="s">
        <v>33</v>
      </c>
      <c r="G101" s="20">
        <v>1</v>
      </c>
      <c r="H101" s="21">
        <v>0.96</v>
      </c>
      <c r="I101" s="39">
        <f t="shared" si="2"/>
        <v>0.96</v>
      </c>
    </row>
    <row r="102" spans="1:9" ht="16" x14ac:dyDescent="0.2">
      <c r="A102" s="31">
        <f t="shared" si="3"/>
        <v>99</v>
      </c>
      <c r="B102" s="38" t="s">
        <v>49</v>
      </c>
      <c r="C102" s="19" t="s">
        <v>62</v>
      </c>
      <c r="D102" s="19" t="s">
        <v>75</v>
      </c>
      <c r="E102" s="19" t="s">
        <v>76</v>
      </c>
      <c r="F102" s="19" t="s">
        <v>33</v>
      </c>
      <c r="G102" s="22">
        <v>20</v>
      </c>
      <c r="H102" s="25">
        <v>17</v>
      </c>
      <c r="I102" s="39">
        <f t="shared" si="2"/>
        <v>0.85</v>
      </c>
    </row>
    <row r="103" spans="1:9" ht="16" x14ac:dyDescent="0.2">
      <c r="A103" s="31">
        <f t="shared" si="3"/>
        <v>100</v>
      </c>
      <c r="B103" s="38" t="s">
        <v>49</v>
      </c>
      <c r="C103" s="19" t="s">
        <v>62</v>
      </c>
      <c r="D103" s="19" t="s">
        <v>75</v>
      </c>
      <c r="E103" s="19" t="s">
        <v>76</v>
      </c>
      <c r="F103" s="19" t="s">
        <v>36</v>
      </c>
      <c r="G103" s="22">
        <v>27</v>
      </c>
      <c r="H103" s="25">
        <v>36</v>
      </c>
      <c r="I103" s="39">
        <f t="shared" si="2"/>
        <v>1.3333333333333333</v>
      </c>
    </row>
    <row r="104" spans="1:9" ht="16" x14ac:dyDescent="0.2">
      <c r="A104" s="31">
        <f t="shared" si="3"/>
        <v>101</v>
      </c>
      <c r="B104" s="38" t="s">
        <v>49</v>
      </c>
      <c r="C104" s="19" t="s">
        <v>62</v>
      </c>
      <c r="D104" s="19" t="s">
        <v>75</v>
      </c>
      <c r="E104" s="19" t="s">
        <v>17</v>
      </c>
      <c r="F104" s="19" t="s">
        <v>36</v>
      </c>
      <c r="G104" s="20">
        <v>1</v>
      </c>
      <c r="H104" s="21">
        <v>0.97</v>
      </c>
      <c r="I104" s="39">
        <f t="shared" si="2"/>
        <v>0.97</v>
      </c>
    </row>
    <row r="105" spans="1:9" ht="16" x14ac:dyDescent="0.2">
      <c r="A105" s="31">
        <f t="shared" si="3"/>
        <v>102</v>
      </c>
      <c r="B105" s="38" t="s">
        <v>49</v>
      </c>
      <c r="C105" s="19" t="s">
        <v>62</v>
      </c>
      <c r="D105" s="19" t="s">
        <v>75</v>
      </c>
      <c r="E105" s="19" t="s">
        <v>17</v>
      </c>
      <c r="F105" s="19" t="s">
        <v>41</v>
      </c>
      <c r="G105" s="20">
        <v>1</v>
      </c>
      <c r="H105" s="21">
        <v>0.5</v>
      </c>
      <c r="I105" s="39">
        <f t="shared" si="2"/>
        <v>0.5</v>
      </c>
    </row>
    <row r="106" spans="1:9" ht="16" x14ac:dyDescent="0.2">
      <c r="A106" s="31">
        <f t="shared" si="3"/>
        <v>103</v>
      </c>
      <c r="B106" s="38" t="s">
        <v>49</v>
      </c>
      <c r="C106" s="19" t="s">
        <v>62</v>
      </c>
      <c r="D106" s="19" t="s">
        <v>75</v>
      </c>
      <c r="E106" s="19" t="s">
        <v>76</v>
      </c>
      <c r="F106" s="19" t="s">
        <v>41</v>
      </c>
      <c r="G106" s="22">
        <v>27</v>
      </c>
      <c r="H106" s="25">
        <v>38</v>
      </c>
      <c r="I106" s="39">
        <f t="shared" si="2"/>
        <v>1.4074074074074074</v>
      </c>
    </row>
    <row r="107" spans="1:9" ht="16" x14ac:dyDescent="0.2">
      <c r="A107" s="31">
        <f t="shared" si="3"/>
        <v>104</v>
      </c>
      <c r="B107" s="38" t="s">
        <v>49</v>
      </c>
      <c r="C107" s="19" t="s">
        <v>62</v>
      </c>
      <c r="D107" s="19" t="s">
        <v>77</v>
      </c>
      <c r="E107" s="19" t="s">
        <v>78</v>
      </c>
      <c r="F107" s="19" t="s">
        <v>13</v>
      </c>
      <c r="G107" s="20">
        <v>0.92</v>
      </c>
      <c r="H107" s="21">
        <v>0.64</v>
      </c>
      <c r="I107" s="39">
        <f t="shared" si="2"/>
        <v>0.69565217391304346</v>
      </c>
    </row>
    <row r="108" spans="1:9" ht="16" x14ac:dyDescent="0.2">
      <c r="A108" s="31">
        <f t="shared" si="3"/>
        <v>105</v>
      </c>
      <c r="B108" s="38" t="s">
        <v>49</v>
      </c>
      <c r="C108" s="19" t="s">
        <v>62</v>
      </c>
      <c r="D108" s="19" t="s">
        <v>77</v>
      </c>
      <c r="E108" s="19" t="s">
        <v>17</v>
      </c>
      <c r="F108" s="19" t="s">
        <v>13</v>
      </c>
      <c r="G108" s="20">
        <v>0.9</v>
      </c>
      <c r="H108" s="21">
        <v>0.95</v>
      </c>
      <c r="I108" s="39">
        <f t="shared" si="2"/>
        <v>1.0555555555555556</v>
      </c>
    </row>
    <row r="109" spans="1:9" ht="16" x14ac:dyDescent="0.2">
      <c r="A109" s="31">
        <f t="shared" si="3"/>
        <v>106</v>
      </c>
      <c r="B109" s="38" t="s">
        <v>49</v>
      </c>
      <c r="C109" s="19" t="s">
        <v>62</v>
      </c>
      <c r="D109" s="19" t="s">
        <v>79</v>
      </c>
      <c r="E109" s="19" t="s">
        <v>80</v>
      </c>
      <c r="F109" s="19" t="s">
        <v>13</v>
      </c>
      <c r="G109" s="22">
        <v>3</v>
      </c>
      <c r="H109" s="25">
        <v>5</v>
      </c>
      <c r="I109" s="39">
        <f t="shared" si="2"/>
        <v>1.6666666666666667</v>
      </c>
    </row>
    <row r="110" spans="1:9" ht="16" x14ac:dyDescent="0.2">
      <c r="A110" s="31">
        <f t="shared" si="3"/>
        <v>107</v>
      </c>
      <c r="B110" s="38" t="s">
        <v>49</v>
      </c>
      <c r="C110" s="19" t="s">
        <v>59</v>
      </c>
      <c r="D110" s="19" t="s">
        <v>81</v>
      </c>
      <c r="E110" s="19" t="s">
        <v>82</v>
      </c>
      <c r="F110" s="19" t="s">
        <v>13</v>
      </c>
      <c r="G110" s="20">
        <v>0.75</v>
      </c>
      <c r="H110" s="21">
        <v>1.33</v>
      </c>
      <c r="I110" s="39">
        <f t="shared" si="2"/>
        <v>1.7733333333333334</v>
      </c>
    </row>
    <row r="111" spans="1:9" ht="16" x14ac:dyDescent="0.2">
      <c r="A111" s="31">
        <f t="shared" si="3"/>
        <v>108</v>
      </c>
      <c r="B111" s="38" t="s">
        <v>49</v>
      </c>
      <c r="C111" s="19" t="s">
        <v>59</v>
      </c>
      <c r="D111" s="19" t="s">
        <v>81</v>
      </c>
      <c r="E111" s="19" t="s">
        <v>17</v>
      </c>
      <c r="F111" s="19" t="s">
        <v>13</v>
      </c>
      <c r="G111" s="20">
        <v>1</v>
      </c>
      <c r="H111" s="21">
        <v>0.94</v>
      </c>
      <c r="I111" s="39">
        <f t="shared" si="2"/>
        <v>0.94</v>
      </c>
    </row>
    <row r="112" spans="1:9" ht="16" x14ac:dyDescent="0.2">
      <c r="A112" s="31">
        <f t="shared" si="3"/>
        <v>109</v>
      </c>
      <c r="B112" s="38" t="s">
        <v>49</v>
      </c>
      <c r="C112" s="19" t="s">
        <v>59</v>
      </c>
      <c r="D112" s="19" t="s">
        <v>83</v>
      </c>
      <c r="E112" s="19" t="s">
        <v>84</v>
      </c>
      <c r="F112" s="19" t="s">
        <v>13</v>
      </c>
      <c r="G112" s="20">
        <v>0.9</v>
      </c>
      <c r="H112" s="21">
        <v>0.32</v>
      </c>
      <c r="I112" s="39">
        <f t="shared" si="2"/>
        <v>0.35555555555555557</v>
      </c>
    </row>
    <row r="113" spans="1:9" ht="16" x14ac:dyDescent="0.2">
      <c r="A113" s="31">
        <f t="shared" si="3"/>
        <v>110</v>
      </c>
      <c r="B113" s="38" t="s">
        <v>49</v>
      </c>
      <c r="C113" s="19" t="s">
        <v>59</v>
      </c>
      <c r="D113" s="19" t="s">
        <v>83</v>
      </c>
      <c r="E113" s="19" t="s">
        <v>17</v>
      </c>
      <c r="F113" s="19" t="s">
        <v>13</v>
      </c>
      <c r="G113" s="20">
        <v>0.85</v>
      </c>
      <c r="H113" s="21">
        <v>0.84</v>
      </c>
      <c r="I113" s="39">
        <f t="shared" si="2"/>
        <v>0.9882352941176471</v>
      </c>
    </row>
    <row r="114" spans="1:9" ht="16" x14ac:dyDescent="0.2">
      <c r="A114" s="31">
        <f t="shared" si="3"/>
        <v>111</v>
      </c>
      <c r="B114" s="38" t="s">
        <v>49</v>
      </c>
      <c r="C114" s="19" t="s">
        <v>59</v>
      </c>
      <c r="D114" s="19" t="s">
        <v>85</v>
      </c>
      <c r="E114" s="19" t="s">
        <v>86</v>
      </c>
      <c r="F114" s="19" t="s">
        <v>13</v>
      </c>
      <c r="G114" s="20">
        <v>0.4</v>
      </c>
      <c r="H114" s="21">
        <v>0</v>
      </c>
      <c r="I114" s="39">
        <f t="shared" si="2"/>
        <v>0</v>
      </c>
    </row>
    <row r="115" spans="1:9" ht="16" x14ac:dyDescent="0.2">
      <c r="A115" s="31">
        <f t="shared" si="3"/>
        <v>112</v>
      </c>
      <c r="B115" s="38" t="s">
        <v>49</v>
      </c>
      <c r="C115" s="19" t="s">
        <v>87</v>
      </c>
      <c r="D115" s="19" t="s">
        <v>88</v>
      </c>
      <c r="E115" s="19" t="s">
        <v>89</v>
      </c>
      <c r="F115" s="19" t="s">
        <v>13</v>
      </c>
      <c r="G115" s="20">
        <v>1</v>
      </c>
      <c r="H115" s="21">
        <v>0.98</v>
      </c>
      <c r="I115" s="39">
        <f t="shared" si="2"/>
        <v>0.98</v>
      </c>
    </row>
    <row r="116" spans="1:9" ht="16" x14ac:dyDescent="0.2">
      <c r="A116" s="31">
        <f t="shared" si="3"/>
        <v>113</v>
      </c>
      <c r="B116" s="38" t="s">
        <v>49</v>
      </c>
      <c r="C116" s="19" t="s">
        <v>87</v>
      </c>
      <c r="D116" s="19" t="s">
        <v>88</v>
      </c>
      <c r="E116" s="19" t="s">
        <v>90</v>
      </c>
      <c r="F116" s="19" t="s">
        <v>13</v>
      </c>
      <c r="G116" s="22">
        <v>300</v>
      </c>
      <c r="H116" s="25">
        <v>407</v>
      </c>
      <c r="I116" s="39">
        <f t="shared" si="2"/>
        <v>1.3566666666666667</v>
      </c>
    </row>
    <row r="117" spans="1:9" ht="16" x14ac:dyDescent="0.2">
      <c r="A117" s="31">
        <f t="shared" si="3"/>
        <v>114</v>
      </c>
      <c r="B117" s="38" t="s">
        <v>49</v>
      </c>
      <c r="C117" s="19" t="s">
        <v>87</v>
      </c>
      <c r="D117" s="19" t="s">
        <v>60</v>
      </c>
      <c r="E117" s="19" t="s">
        <v>91</v>
      </c>
      <c r="F117" s="19" t="s">
        <v>13</v>
      </c>
      <c r="G117" s="20">
        <v>0.8</v>
      </c>
      <c r="H117" s="21">
        <v>0.32</v>
      </c>
      <c r="I117" s="39">
        <f t="shared" si="2"/>
        <v>0.39999999999999997</v>
      </c>
    </row>
    <row r="118" spans="1:9" ht="16" x14ac:dyDescent="0.2">
      <c r="A118" s="31">
        <f t="shared" si="3"/>
        <v>115</v>
      </c>
      <c r="B118" s="38" t="s">
        <v>49</v>
      </c>
      <c r="C118" s="19" t="s">
        <v>87</v>
      </c>
      <c r="D118" s="19" t="s">
        <v>60</v>
      </c>
      <c r="E118" s="19" t="s">
        <v>92</v>
      </c>
      <c r="F118" s="19" t="s">
        <v>13</v>
      </c>
      <c r="G118" s="22">
        <v>35000</v>
      </c>
      <c r="H118" s="25">
        <v>169031</v>
      </c>
      <c r="I118" s="39">
        <f t="shared" si="2"/>
        <v>4.8294571428571427</v>
      </c>
    </row>
    <row r="119" spans="1:9" ht="16" x14ac:dyDescent="0.2">
      <c r="A119" s="31">
        <f t="shared" si="3"/>
        <v>116</v>
      </c>
      <c r="B119" s="38" t="s">
        <v>49</v>
      </c>
      <c r="C119" s="19" t="s">
        <v>87</v>
      </c>
      <c r="D119" s="19" t="s">
        <v>60</v>
      </c>
      <c r="E119" s="19" t="s">
        <v>93</v>
      </c>
      <c r="F119" s="19" t="s">
        <v>13</v>
      </c>
      <c r="G119" s="22">
        <v>60000</v>
      </c>
      <c r="H119" s="25">
        <v>46012</v>
      </c>
      <c r="I119" s="39">
        <f t="shared" si="2"/>
        <v>0.7668666666666667</v>
      </c>
    </row>
    <row r="120" spans="1:9" ht="16" x14ac:dyDescent="0.2">
      <c r="A120" s="31">
        <f t="shared" si="3"/>
        <v>117</v>
      </c>
      <c r="B120" s="38" t="s">
        <v>49</v>
      </c>
      <c r="C120" s="19" t="s">
        <v>87</v>
      </c>
      <c r="D120" s="19" t="s">
        <v>60</v>
      </c>
      <c r="E120" s="19" t="s">
        <v>94</v>
      </c>
      <c r="F120" s="19" t="s">
        <v>13</v>
      </c>
      <c r="G120" s="22">
        <v>25000</v>
      </c>
      <c r="H120" s="25">
        <v>20631</v>
      </c>
      <c r="I120" s="39">
        <f t="shared" si="2"/>
        <v>0.82523999999999997</v>
      </c>
    </row>
    <row r="121" spans="1:9" ht="16" x14ac:dyDescent="0.2">
      <c r="A121" s="31">
        <f t="shared" si="3"/>
        <v>118</v>
      </c>
      <c r="B121" s="38" t="s">
        <v>49</v>
      </c>
      <c r="C121" s="19" t="s">
        <v>62</v>
      </c>
      <c r="D121" s="19" t="s">
        <v>95</v>
      </c>
      <c r="E121" s="19" t="s">
        <v>96</v>
      </c>
      <c r="F121" s="19" t="s">
        <v>13</v>
      </c>
      <c r="G121" s="20">
        <v>0.95</v>
      </c>
      <c r="H121" s="21">
        <v>0.8</v>
      </c>
      <c r="I121" s="39">
        <f t="shared" si="2"/>
        <v>0.8421052631578948</v>
      </c>
    </row>
    <row r="122" spans="1:9" ht="16" x14ac:dyDescent="0.2">
      <c r="A122" s="31">
        <f t="shared" si="3"/>
        <v>119</v>
      </c>
      <c r="B122" s="38" t="s">
        <v>49</v>
      </c>
      <c r="C122" s="19" t="s">
        <v>59</v>
      </c>
      <c r="D122" s="19" t="s">
        <v>97</v>
      </c>
      <c r="E122" s="19" t="s">
        <v>98</v>
      </c>
      <c r="F122" s="19" t="s">
        <v>13</v>
      </c>
      <c r="G122" s="22">
        <v>1</v>
      </c>
      <c r="H122" s="25">
        <v>0</v>
      </c>
      <c r="I122" s="39">
        <f t="shared" si="2"/>
        <v>0</v>
      </c>
    </row>
    <row r="123" spans="1:9" ht="16" x14ac:dyDescent="0.2">
      <c r="A123" s="31">
        <f t="shared" si="3"/>
        <v>120</v>
      </c>
      <c r="B123" s="38" t="s">
        <v>49</v>
      </c>
      <c r="C123" s="19" t="s">
        <v>59</v>
      </c>
      <c r="D123" s="19" t="s">
        <v>97</v>
      </c>
      <c r="E123" s="19" t="s">
        <v>99</v>
      </c>
      <c r="F123" s="19" t="s">
        <v>13</v>
      </c>
      <c r="G123" s="22">
        <v>3</v>
      </c>
      <c r="H123" s="25">
        <v>0</v>
      </c>
      <c r="I123" s="39">
        <f t="shared" si="2"/>
        <v>0</v>
      </c>
    </row>
    <row r="124" spans="1:9" ht="16" x14ac:dyDescent="0.2">
      <c r="A124" s="31">
        <f t="shared" si="3"/>
        <v>121</v>
      </c>
      <c r="B124" s="38" t="s">
        <v>49</v>
      </c>
      <c r="C124" s="19" t="s">
        <v>87</v>
      </c>
      <c r="D124" s="19" t="s">
        <v>100</v>
      </c>
      <c r="E124" s="19" t="s">
        <v>101</v>
      </c>
      <c r="F124" s="19" t="s">
        <v>13</v>
      </c>
      <c r="G124" s="22">
        <v>5</v>
      </c>
      <c r="H124" s="25">
        <v>0</v>
      </c>
      <c r="I124" s="39">
        <f t="shared" si="2"/>
        <v>0</v>
      </c>
    </row>
    <row r="125" spans="1:9" ht="16" x14ac:dyDescent="0.2">
      <c r="A125" s="31">
        <f t="shared" si="3"/>
        <v>122</v>
      </c>
      <c r="B125" s="38" t="s">
        <v>49</v>
      </c>
      <c r="C125" s="19" t="s">
        <v>87</v>
      </c>
      <c r="D125" s="19" t="s">
        <v>102</v>
      </c>
      <c r="E125" s="19" t="s">
        <v>103</v>
      </c>
      <c r="F125" s="19" t="s">
        <v>13</v>
      </c>
      <c r="G125" s="20">
        <v>0.98</v>
      </c>
      <c r="H125" s="21">
        <v>0.9</v>
      </c>
      <c r="I125" s="39">
        <f t="shared" si="2"/>
        <v>0.91836734693877553</v>
      </c>
    </row>
    <row r="126" spans="1:9" ht="16" x14ac:dyDescent="0.2">
      <c r="A126" s="31">
        <f t="shared" si="3"/>
        <v>123</v>
      </c>
      <c r="B126" s="38" t="s">
        <v>49</v>
      </c>
      <c r="C126" s="19" t="s">
        <v>87</v>
      </c>
      <c r="D126" s="19" t="s">
        <v>102</v>
      </c>
      <c r="E126" s="19" t="s">
        <v>104</v>
      </c>
      <c r="F126" s="19" t="s">
        <v>13</v>
      </c>
      <c r="G126" s="20">
        <v>1</v>
      </c>
      <c r="H126" s="21">
        <v>0.9</v>
      </c>
      <c r="I126" s="39">
        <f t="shared" si="2"/>
        <v>0.9</v>
      </c>
    </row>
    <row r="127" spans="1:9" ht="16" x14ac:dyDescent="0.2">
      <c r="A127" s="31">
        <f t="shared" si="3"/>
        <v>124</v>
      </c>
      <c r="B127" s="38" t="s">
        <v>49</v>
      </c>
      <c r="C127" s="19" t="s">
        <v>87</v>
      </c>
      <c r="D127" s="19" t="s">
        <v>105</v>
      </c>
      <c r="E127" s="19" t="s">
        <v>106</v>
      </c>
      <c r="F127" s="19" t="s">
        <v>13</v>
      </c>
      <c r="G127" s="22">
        <v>0</v>
      </c>
      <c r="H127" s="25">
        <v>2</v>
      </c>
      <c r="I127" s="39" t="e">
        <f t="shared" si="2"/>
        <v>#DIV/0!</v>
      </c>
    </row>
    <row r="128" spans="1:9" ht="16" x14ac:dyDescent="0.2">
      <c r="A128" s="31">
        <f t="shared" si="3"/>
        <v>125</v>
      </c>
      <c r="B128" s="38" t="s">
        <v>49</v>
      </c>
      <c r="C128" s="19" t="s">
        <v>87</v>
      </c>
      <c r="D128" s="19" t="s">
        <v>57</v>
      </c>
      <c r="E128" s="19" t="s">
        <v>107</v>
      </c>
      <c r="F128" s="19" t="s">
        <v>13</v>
      </c>
      <c r="G128" s="22">
        <v>0</v>
      </c>
      <c r="H128" s="25">
        <v>57000</v>
      </c>
      <c r="I128" s="39" t="e">
        <f t="shared" si="2"/>
        <v>#DIV/0!</v>
      </c>
    </row>
    <row r="129" spans="1:9" ht="16" x14ac:dyDescent="0.2">
      <c r="A129" s="31">
        <f t="shared" si="3"/>
        <v>126</v>
      </c>
      <c r="B129" s="38" t="s">
        <v>49</v>
      </c>
      <c r="C129" s="19" t="s">
        <v>87</v>
      </c>
      <c r="D129" s="19" t="s">
        <v>108</v>
      </c>
      <c r="E129" s="19" t="s">
        <v>109</v>
      </c>
      <c r="F129" s="19" t="s">
        <v>13</v>
      </c>
      <c r="G129" s="22">
        <v>150</v>
      </c>
      <c r="H129" s="25">
        <v>56</v>
      </c>
      <c r="I129" s="39">
        <f t="shared" si="2"/>
        <v>0.37333333333333335</v>
      </c>
    </row>
    <row r="130" spans="1:9" ht="16" x14ac:dyDescent="0.2">
      <c r="A130" s="31">
        <f t="shared" si="3"/>
        <v>127</v>
      </c>
      <c r="B130" s="38" t="s">
        <v>49</v>
      </c>
      <c r="C130" s="19" t="s">
        <v>110</v>
      </c>
      <c r="D130" s="19" t="s">
        <v>111</v>
      </c>
      <c r="E130" s="19" t="s">
        <v>112</v>
      </c>
      <c r="F130" s="19" t="s">
        <v>13</v>
      </c>
      <c r="G130" s="22">
        <v>0</v>
      </c>
      <c r="H130" s="25">
        <v>1</v>
      </c>
      <c r="I130" s="39" t="e">
        <f t="shared" si="2"/>
        <v>#DIV/0!</v>
      </c>
    </row>
    <row r="131" spans="1:9" ht="16" x14ac:dyDescent="0.2">
      <c r="A131" s="31">
        <f t="shared" si="3"/>
        <v>128</v>
      </c>
      <c r="B131" s="38" t="s">
        <v>49</v>
      </c>
      <c r="C131" s="19" t="s">
        <v>87</v>
      </c>
      <c r="D131" s="19" t="s">
        <v>113</v>
      </c>
      <c r="E131" s="19" t="s">
        <v>114</v>
      </c>
      <c r="F131" s="19" t="s">
        <v>13</v>
      </c>
      <c r="G131" s="20">
        <v>0.08</v>
      </c>
      <c r="H131" s="21">
        <v>0.01</v>
      </c>
      <c r="I131" s="39">
        <f t="shared" si="2"/>
        <v>0.125</v>
      </c>
    </row>
    <row r="132" spans="1:9" ht="16" x14ac:dyDescent="0.2">
      <c r="A132" s="31">
        <f t="shared" si="3"/>
        <v>129</v>
      </c>
      <c r="B132" s="38" t="s">
        <v>49</v>
      </c>
      <c r="C132" s="19" t="s">
        <v>110</v>
      </c>
      <c r="D132" s="19" t="s">
        <v>115</v>
      </c>
      <c r="E132" s="19" t="s">
        <v>116</v>
      </c>
      <c r="F132" s="19" t="s">
        <v>13</v>
      </c>
      <c r="G132" s="22">
        <v>4</v>
      </c>
      <c r="H132" s="25">
        <v>2</v>
      </c>
      <c r="I132" s="39">
        <f t="shared" si="2"/>
        <v>0.5</v>
      </c>
    </row>
    <row r="133" spans="1:9" ht="16" x14ac:dyDescent="0.2">
      <c r="A133" s="31">
        <f t="shared" si="3"/>
        <v>130</v>
      </c>
      <c r="B133" s="38" t="s">
        <v>49</v>
      </c>
      <c r="C133" s="19" t="s">
        <v>110</v>
      </c>
      <c r="D133" s="19" t="s">
        <v>117</v>
      </c>
      <c r="E133" s="19" t="s">
        <v>118</v>
      </c>
      <c r="F133" s="19" t="s">
        <v>13</v>
      </c>
      <c r="G133" s="22">
        <v>1</v>
      </c>
      <c r="H133" s="25">
        <v>1</v>
      </c>
      <c r="I133" s="39">
        <f t="shared" ref="I133:I155" si="4">H133/G133</f>
        <v>1</v>
      </c>
    </row>
    <row r="134" spans="1:9" ht="16" x14ac:dyDescent="0.2">
      <c r="A134" s="31">
        <f t="shared" ref="A134:A155" si="5">1+A133</f>
        <v>131</v>
      </c>
      <c r="B134" s="38" t="s">
        <v>49</v>
      </c>
      <c r="C134" s="19" t="s">
        <v>119</v>
      </c>
      <c r="D134" s="19" t="s">
        <v>120</v>
      </c>
      <c r="E134" s="19" t="s">
        <v>121</v>
      </c>
      <c r="F134" s="19" t="s">
        <v>13</v>
      </c>
      <c r="G134" s="20">
        <v>0.7</v>
      </c>
      <c r="H134" s="21">
        <v>0.72</v>
      </c>
      <c r="I134" s="39">
        <f t="shared" si="4"/>
        <v>1.0285714285714287</v>
      </c>
    </row>
    <row r="135" spans="1:9" ht="16" x14ac:dyDescent="0.2">
      <c r="A135" s="31">
        <f t="shared" si="5"/>
        <v>132</v>
      </c>
      <c r="B135" s="38" t="s">
        <v>49</v>
      </c>
      <c r="C135" s="19" t="s">
        <v>119</v>
      </c>
      <c r="D135" s="19" t="s">
        <v>120</v>
      </c>
      <c r="E135" s="19" t="s">
        <v>17</v>
      </c>
      <c r="F135" s="19" t="s">
        <v>13</v>
      </c>
      <c r="G135" s="20">
        <v>0.9</v>
      </c>
      <c r="H135" s="21">
        <v>0.93</v>
      </c>
      <c r="I135" s="39">
        <f t="shared" si="4"/>
        <v>1.0333333333333334</v>
      </c>
    </row>
    <row r="136" spans="1:9" ht="16" x14ac:dyDescent="0.2">
      <c r="A136" s="31">
        <f t="shared" si="5"/>
        <v>133</v>
      </c>
      <c r="B136" s="38" t="s">
        <v>49</v>
      </c>
      <c r="C136" s="19" t="s">
        <v>119</v>
      </c>
      <c r="D136" s="19" t="s">
        <v>120</v>
      </c>
      <c r="E136" s="19" t="s">
        <v>122</v>
      </c>
      <c r="F136" s="19" t="s">
        <v>13</v>
      </c>
      <c r="G136" s="20">
        <v>0.3</v>
      </c>
      <c r="H136" s="21">
        <v>0</v>
      </c>
      <c r="I136" s="39">
        <f t="shared" si="4"/>
        <v>0</v>
      </c>
    </row>
    <row r="137" spans="1:9" ht="16" x14ac:dyDescent="0.2">
      <c r="A137" s="31">
        <f t="shared" si="5"/>
        <v>134</v>
      </c>
      <c r="B137" s="38" t="s">
        <v>49</v>
      </c>
      <c r="C137" s="19" t="s">
        <v>119</v>
      </c>
      <c r="D137" s="19" t="s">
        <v>120</v>
      </c>
      <c r="E137" s="19" t="s">
        <v>17</v>
      </c>
      <c r="F137" s="19" t="s">
        <v>13</v>
      </c>
      <c r="G137" s="20">
        <v>0.6</v>
      </c>
      <c r="H137" s="21">
        <v>0</v>
      </c>
      <c r="I137" s="39">
        <f t="shared" si="4"/>
        <v>0</v>
      </c>
    </row>
    <row r="138" spans="1:9" ht="16" x14ac:dyDescent="0.2">
      <c r="A138" s="31">
        <f t="shared" si="5"/>
        <v>135</v>
      </c>
      <c r="B138" s="38" t="s">
        <v>49</v>
      </c>
      <c r="C138" s="19" t="s">
        <v>119</v>
      </c>
      <c r="D138" s="19" t="s">
        <v>120</v>
      </c>
      <c r="E138" s="19" t="s">
        <v>123</v>
      </c>
      <c r="F138" s="19" t="s">
        <v>13</v>
      </c>
      <c r="G138" s="20">
        <v>0.6</v>
      </c>
      <c r="H138" s="21">
        <v>0.42</v>
      </c>
      <c r="I138" s="39">
        <f t="shared" si="4"/>
        <v>0.7</v>
      </c>
    </row>
    <row r="139" spans="1:9" ht="16" x14ac:dyDescent="0.2">
      <c r="A139" s="31">
        <f t="shared" si="5"/>
        <v>136</v>
      </c>
      <c r="B139" s="38" t="s">
        <v>49</v>
      </c>
      <c r="C139" s="19" t="s">
        <v>119</v>
      </c>
      <c r="D139" s="19" t="s">
        <v>120</v>
      </c>
      <c r="E139" s="19" t="s">
        <v>17</v>
      </c>
      <c r="F139" s="19" t="s">
        <v>13</v>
      </c>
      <c r="G139" s="20">
        <v>0.9</v>
      </c>
      <c r="H139" s="21">
        <v>0.83</v>
      </c>
      <c r="I139" s="39">
        <f t="shared" si="4"/>
        <v>0.92222222222222217</v>
      </c>
    </row>
    <row r="140" spans="1:9" ht="16" x14ac:dyDescent="0.2">
      <c r="A140" s="31">
        <f t="shared" si="5"/>
        <v>137</v>
      </c>
      <c r="B140" s="38" t="s">
        <v>124</v>
      </c>
      <c r="C140" s="19" t="s">
        <v>125</v>
      </c>
      <c r="D140" s="19" t="s">
        <v>126</v>
      </c>
      <c r="E140" s="19" t="s">
        <v>127</v>
      </c>
      <c r="F140" s="19" t="s">
        <v>13</v>
      </c>
      <c r="G140" s="20">
        <v>0.8</v>
      </c>
      <c r="H140" s="21">
        <v>0.77</v>
      </c>
      <c r="I140" s="39">
        <f t="shared" si="4"/>
        <v>0.96250000000000002</v>
      </c>
    </row>
    <row r="141" spans="1:9" ht="16" x14ac:dyDescent="0.2">
      <c r="A141" s="31">
        <f t="shared" si="5"/>
        <v>138</v>
      </c>
      <c r="B141" s="38" t="s">
        <v>124</v>
      </c>
      <c r="C141" s="19" t="s">
        <v>125</v>
      </c>
      <c r="D141" s="19" t="s">
        <v>128</v>
      </c>
      <c r="E141" s="19" t="s">
        <v>129</v>
      </c>
      <c r="F141" s="19" t="s">
        <v>13</v>
      </c>
      <c r="G141" s="20">
        <v>1</v>
      </c>
      <c r="H141" s="21">
        <v>1</v>
      </c>
      <c r="I141" s="39">
        <f t="shared" si="4"/>
        <v>1</v>
      </c>
    </row>
    <row r="142" spans="1:9" ht="16" x14ac:dyDescent="0.2">
      <c r="A142" s="31">
        <f t="shared" si="5"/>
        <v>139</v>
      </c>
      <c r="B142" s="38" t="s">
        <v>124</v>
      </c>
      <c r="C142" s="19" t="s">
        <v>125</v>
      </c>
      <c r="D142" s="19" t="s">
        <v>128</v>
      </c>
      <c r="E142" s="19" t="s">
        <v>130</v>
      </c>
      <c r="F142" s="19" t="s">
        <v>13</v>
      </c>
      <c r="G142" s="20">
        <v>1</v>
      </c>
      <c r="H142" s="21">
        <v>0.79</v>
      </c>
      <c r="I142" s="39">
        <f t="shared" si="4"/>
        <v>0.79</v>
      </c>
    </row>
    <row r="143" spans="1:9" ht="16" x14ac:dyDescent="0.2">
      <c r="A143" s="31">
        <f t="shared" si="5"/>
        <v>140</v>
      </c>
      <c r="B143" s="38" t="s">
        <v>124</v>
      </c>
      <c r="C143" s="19" t="s">
        <v>131</v>
      </c>
      <c r="D143" s="19" t="s">
        <v>132</v>
      </c>
      <c r="E143" s="19" t="s">
        <v>133</v>
      </c>
      <c r="F143" s="19" t="s">
        <v>13</v>
      </c>
      <c r="G143" s="20">
        <v>0.84</v>
      </c>
      <c r="H143" s="21">
        <v>0.9</v>
      </c>
      <c r="I143" s="39">
        <f t="shared" si="4"/>
        <v>1.0714285714285714</v>
      </c>
    </row>
    <row r="144" spans="1:9" ht="16" x14ac:dyDescent="0.2">
      <c r="A144" s="31">
        <f t="shared" si="5"/>
        <v>141</v>
      </c>
      <c r="B144" s="38" t="s">
        <v>124</v>
      </c>
      <c r="C144" s="19" t="s">
        <v>131</v>
      </c>
      <c r="D144" s="19" t="s">
        <v>132</v>
      </c>
      <c r="E144" s="19" t="s">
        <v>134</v>
      </c>
      <c r="F144" s="19" t="s">
        <v>13</v>
      </c>
      <c r="G144" s="20">
        <v>0.98</v>
      </c>
      <c r="H144" s="21">
        <v>1</v>
      </c>
      <c r="I144" s="39">
        <f t="shared" si="4"/>
        <v>1.0204081632653061</v>
      </c>
    </row>
    <row r="145" spans="1:9" ht="16" x14ac:dyDescent="0.2">
      <c r="A145" s="31">
        <f t="shared" si="5"/>
        <v>142</v>
      </c>
      <c r="B145" s="38" t="s">
        <v>124</v>
      </c>
      <c r="C145" s="19" t="s">
        <v>131</v>
      </c>
      <c r="D145" s="19" t="s">
        <v>132</v>
      </c>
      <c r="E145" s="19" t="s">
        <v>135</v>
      </c>
      <c r="F145" s="19" t="s">
        <v>13</v>
      </c>
      <c r="G145" s="20">
        <v>0.85</v>
      </c>
      <c r="H145" s="21">
        <v>0</v>
      </c>
      <c r="I145" s="39">
        <f t="shared" si="4"/>
        <v>0</v>
      </c>
    </row>
    <row r="146" spans="1:9" ht="16" x14ac:dyDescent="0.2">
      <c r="A146" s="31">
        <f t="shared" si="5"/>
        <v>143</v>
      </c>
      <c r="B146" s="38" t="s">
        <v>124</v>
      </c>
      <c r="C146" s="19" t="s">
        <v>131</v>
      </c>
      <c r="D146" s="19" t="s">
        <v>136</v>
      </c>
      <c r="E146" s="19" t="s">
        <v>137</v>
      </c>
      <c r="F146" s="19" t="s">
        <v>13</v>
      </c>
      <c r="G146" s="22">
        <v>3</v>
      </c>
      <c r="H146" s="25">
        <v>3</v>
      </c>
      <c r="I146" s="39">
        <f t="shared" si="4"/>
        <v>1</v>
      </c>
    </row>
    <row r="147" spans="1:9" ht="16" x14ac:dyDescent="0.2">
      <c r="A147" s="31">
        <f t="shared" si="5"/>
        <v>144</v>
      </c>
      <c r="B147" s="38" t="s">
        <v>124</v>
      </c>
      <c r="C147" s="19" t="s">
        <v>131</v>
      </c>
      <c r="D147" s="19" t="s">
        <v>136</v>
      </c>
      <c r="E147" s="19" t="s">
        <v>138</v>
      </c>
      <c r="F147" s="19" t="s">
        <v>13</v>
      </c>
      <c r="G147" s="22">
        <v>2</v>
      </c>
      <c r="H147" s="25">
        <v>0</v>
      </c>
      <c r="I147" s="39">
        <f t="shared" si="4"/>
        <v>0</v>
      </c>
    </row>
    <row r="148" spans="1:9" ht="16" x14ac:dyDescent="0.2">
      <c r="A148" s="31">
        <f t="shared" si="5"/>
        <v>145</v>
      </c>
      <c r="B148" s="38" t="s">
        <v>124</v>
      </c>
      <c r="C148" s="19" t="s">
        <v>139</v>
      </c>
      <c r="D148" s="19" t="s">
        <v>140</v>
      </c>
      <c r="E148" s="15" t="s">
        <v>141</v>
      </c>
      <c r="F148" s="19" t="s">
        <v>13</v>
      </c>
      <c r="G148" s="20">
        <v>0.25</v>
      </c>
      <c r="H148" s="21">
        <v>0.23</v>
      </c>
      <c r="I148" s="39">
        <f t="shared" si="4"/>
        <v>0.92</v>
      </c>
    </row>
    <row r="149" spans="1:9" ht="16" x14ac:dyDescent="0.2">
      <c r="A149" s="31">
        <f t="shared" si="5"/>
        <v>146</v>
      </c>
      <c r="B149" s="38" t="s">
        <v>124</v>
      </c>
      <c r="C149" s="19" t="s">
        <v>139</v>
      </c>
      <c r="D149" s="19" t="s">
        <v>140</v>
      </c>
      <c r="E149" s="15" t="s">
        <v>142</v>
      </c>
      <c r="F149" s="19" t="s">
        <v>13</v>
      </c>
      <c r="G149" s="20">
        <v>0.85</v>
      </c>
      <c r="H149" s="21">
        <v>0.64</v>
      </c>
      <c r="I149" s="39">
        <f t="shared" si="4"/>
        <v>0.75294117647058822</v>
      </c>
    </row>
    <row r="150" spans="1:9" ht="16" x14ac:dyDescent="0.2">
      <c r="A150" s="31">
        <f t="shared" si="5"/>
        <v>147</v>
      </c>
      <c r="B150" s="38" t="s">
        <v>124</v>
      </c>
      <c r="C150" s="19" t="s">
        <v>139</v>
      </c>
      <c r="D150" s="19" t="s">
        <v>143</v>
      </c>
      <c r="E150" s="19" t="s">
        <v>144</v>
      </c>
      <c r="F150" s="19" t="s">
        <v>13</v>
      </c>
      <c r="G150" s="20">
        <v>0.75</v>
      </c>
      <c r="H150" s="25">
        <v>0</v>
      </c>
      <c r="I150" s="39">
        <f t="shared" si="4"/>
        <v>0</v>
      </c>
    </row>
    <row r="151" spans="1:9" ht="16" x14ac:dyDescent="0.2">
      <c r="A151" s="31">
        <f t="shared" si="5"/>
        <v>148</v>
      </c>
      <c r="B151" s="38" t="s">
        <v>124</v>
      </c>
      <c r="C151" s="19" t="s">
        <v>139</v>
      </c>
      <c r="D151" s="19" t="s">
        <v>143</v>
      </c>
      <c r="E151" s="19" t="s">
        <v>145</v>
      </c>
      <c r="F151" s="19" t="s">
        <v>13</v>
      </c>
      <c r="G151" s="20">
        <v>0.9</v>
      </c>
      <c r="H151" s="21">
        <v>0.9</v>
      </c>
      <c r="I151" s="39">
        <f t="shared" si="4"/>
        <v>1</v>
      </c>
    </row>
    <row r="152" spans="1:9" ht="16" x14ac:dyDescent="0.2">
      <c r="A152" s="31">
        <f t="shared" si="5"/>
        <v>149</v>
      </c>
      <c r="B152" s="38" t="s">
        <v>124</v>
      </c>
      <c r="C152" s="19" t="s">
        <v>146</v>
      </c>
      <c r="D152" s="19" t="s">
        <v>147</v>
      </c>
      <c r="E152" s="19" t="s">
        <v>148</v>
      </c>
      <c r="F152" s="19" t="s">
        <v>13</v>
      </c>
      <c r="G152" s="20">
        <v>0.5</v>
      </c>
      <c r="H152" s="21">
        <v>0</v>
      </c>
      <c r="I152" s="39">
        <f t="shared" si="4"/>
        <v>0</v>
      </c>
    </row>
    <row r="153" spans="1:9" ht="16" x14ac:dyDescent="0.2">
      <c r="A153" s="31">
        <f t="shared" si="5"/>
        <v>150</v>
      </c>
      <c r="B153" s="38" t="s">
        <v>124</v>
      </c>
      <c r="C153" s="19" t="s">
        <v>146</v>
      </c>
      <c r="D153" s="19" t="s">
        <v>147</v>
      </c>
      <c r="E153" s="19" t="s">
        <v>149</v>
      </c>
      <c r="F153" s="19" t="s">
        <v>13</v>
      </c>
      <c r="G153" s="22"/>
      <c r="H153" s="25">
        <v>9</v>
      </c>
      <c r="I153" s="39" t="e">
        <f t="shared" si="4"/>
        <v>#DIV/0!</v>
      </c>
    </row>
    <row r="154" spans="1:9" ht="16" x14ac:dyDescent="0.2">
      <c r="A154" s="31">
        <f t="shared" si="5"/>
        <v>151</v>
      </c>
      <c r="B154" s="38" t="s">
        <v>124</v>
      </c>
      <c r="C154" s="19" t="s">
        <v>59</v>
      </c>
      <c r="D154" s="19" t="s">
        <v>150</v>
      </c>
      <c r="E154" s="19" t="s">
        <v>151</v>
      </c>
      <c r="F154" s="19" t="s">
        <v>13</v>
      </c>
      <c r="G154" s="20">
        <v>0.17</v>
      </c>
      <c r="H154" s="21">
        <v>0.13</v>
      </c>
      <c r="I154" s="39">
        <f t="shared" si="4"/>
        <v>0.76470588235294112</v>
      </c>
    </row>
    <row r="155" spans="1:9" ht="17" thickBot="1" x14ac:dyDescent="0.25">
      <c r="A155" s="31">
        <f t="shared" si="5"/>
        <v>152</v>
      </c>
      <c r="B155" s="42" t="s">
        <v>124</v>
      </c>
      <c r="C155" s="43" t="s">
        <v>59</v>
      </c>
      <c r="D155" s="43" t="s">
        <v>150</v>
      </c>
      <c r="E155" s="43" t="s">
        <v>152</v>
      </c>
      <c r="F155" s="43" t="s">
        <v>13</v>
      </c>
      <c r="G155" s="44">
        <v>0.8</v>
      </c>
      <c r="H155" s="45">
        <v>0.51</v>
      </c>
      <c r="I155" s="46">
        <f t="shared" si="4"/>
        <v>0.63749999999999996</v>
      </c>
    </row>
    <row r="156" spans="1:9" ht="16" x14ac:dyDescent="0.2">
      <c r="A156" s="13"/>
      <c r="B156" s="10"/>
      <c r="C156" s="10"/>
      <c r="D156" s="10"/>
      <c r="E156" s="11"/>
      <c r="F156" s="10"/>
      <c r="G156" s="10"/>
      <c r="H156" s="10"/>
    </row>
    <row r="157" spans="1:9" ht="16" x14ac:dyDescent="0.2">
      <c r="A157" s="13"/>
      <c r="B157" s="10"/>
      <c r="C157" s="10"/>
      <c r="D157" s="10"/>
      <c r="E157" s="11"/>
      <c r="F157" s="10"/>
      <c r="G157" s="10"/>
      <c r="H157" s="10"/>
    </row>
    <row r="158" spans="1:9" ht="16" x14ac:dyDescent="0.2">
      <c r="A158" s="17"/>
      <c r="B158" s="17"/>
      <c r="C158" s="17"/>
      <c r="D158" s="10"/>
      <c r="E158" s="11"/>
      <c r="F158" s="10"/>
      <c r="G158" s="10"/>
      <c r="H158" s="10"/>
    </row>
    <row r="159" spans="1:9" ht="16" x14ac:dyDescent="0.2">
      <c r="A159" s="18"/>
      <c r="B159" s="18"/>
      <c r="C159" s="18"/>
      <c r="D159" s="10"/>
      <c r="E159" s="11"/>
      <c r="F159" s="10"/>
      <c r="G159" s="10"/>
      <c r="H159" s="10"/>
    </row>
    <row r="160" spans="1:9" ht="16" x14ac:dyDescent="0.2">
      <c r="A160" s="18"/>
      <c r="B160" s="18"/>
      <c r="C160" s="18"/>
      <c r="D160" s="10"/>
      <c r="E160" s="11"/>
      <c r="F160" s="10"/>
      <c r="G160" s="10"/>
      <c r="H160" s="10"/>
    </row>
    <row r="161" spans="1:8" ht="19" x14ac:dyDescent="0.25">
      <c r="A161" s="12"/>
      <c r="B161" s="2"/>
      <c r="C161" s="2"/>
      <c r="D161" s="2"/>
      <c r="E161" s="3"/>
      <c r="F161" s="2"/>
      <c r="G161" s="2"/>
      <c r="H161" s="2"/>
    </row>
    <row r="162" spans="1:8" ht="19" x14ac:dyDescent="0.25">
      <c r="A162" s="12"/>
      <c r="B162" s="2"/>
      <c r="C162" s="2"/>
      <c r="D162" s="2"/>
      <c r="E162" s="3"/>
      <c r="F162" s="2"/>
      <c r="G162" s="2"/>
      <c r="H162" s="2"/>
    </row>
    <row r="163" spans="1:8" ht="19" x14ac:dyDescent="0.25">
      <c r="A163" s="12"/>
      <c r="B163" s="2"/>
      <c r="C163" s="2"/>
      <c r="D163" s="2"/>
      <c r="E163" s="3"/>
      <c r="F163" s="2"/>
      <c r="G163" s="2"/>
      <c r="H163" s="2"/>
    </row>
    <row r="164" spans="1:8" ht="19" x14ac:dyDescent="0.25">
      <c r="A164" s="12"/>
      <c r="B164" s="2"/>
      <c r="C164" s="2"/>
      <c r="D164" s="2"/>
      <c r="E164" s="3"/>
      <c r="F164" s="2"/>
      <c r="G164" s="2"/>
      <c r="H164" s="2"/>
    </row>
    <row r="165" spans="1:8" ht="19" x14ac:dyDescent="0.25">
      <c r="A165" s="12"/>
      <c r="B165" s="2"/>
      <c r="C165" s="2"/>
      <c r="D165" s="2"/>
      <c r="E165" s="3"/>
      <c r="F165" s="2"/>
      <c r="G165" s="2"/>
      <c r="H165" s="2"/>
    </row>
    <row r="166" spans="1:8" ht="19" x14ac:dyDescent="0.25">
      <c r="A166" s="12"/>
      <c r="B166" s="2"/>
      <c r="C166" s="2"/>
      <c r="D166" s="2"/>
      <c r="E166" s="3"/>
      <c r="F166" s="2"/>
      <c r="G166" s="2"/>
      <c r="H166" s="2"/>
    </row>
    <row r="167" spans="1:8" ht="19" x14ac:dyDescent="0.25">
      <c r="A167" s="12"/>
      <c r="B167" s="2"/>
      <c r="C167" s="2"/>
      <c r="D167" s="2"/>
      <c r="E167" s="3"/>
      <c r="F167" s="2"/>
      <c r="G167" s="2"/>
      <c r="H167" s="2"/>
    </row>
    <row r="168" spans="1:8" ht="19" x14ac:dyDescent="0.25">
      <c r="A168" s="12"/>
      <c r="B168" s="2"/>
      <c r="C168" s="2"/>
      <c r="D168" s="4"/>
      <c r="E168" s="3"/>
      <c r="F168" s="2"/>
      <c r="G168" s="2"/>
      <c r="H168" s="2"/>
    </row>
    <row r="169" spans="1:8" ht="19" x14ac:dyDescent="0.25">
      <c r="A169" s="12"/>
      <c r="B169" s="2"/>
      <c r="C169" s="5"/>
      <c r="D169" s="6"/>
      <c r="E169" s="7"/>
      <c r="F169" s="6"/>
      <c r="G169" s="4"/>
      <c r="H169" s="2"/>
    </row>
    <row r="170" spans="1:8" ht="19" x14ac:dyDescent="0.25">
      <c r="A170" s="12"/>
      <c r="B170" s="2"/>
      <c r="C170" s="2"/>
      <c r="D170" s="4"/>
      <c r="E170" s="8"/>
      <c r="F170" s="4"/>
      <c r="G170" s="4"/>
      <c r="H170" s="2"/>
    </row>
    <row r="171" spans="1:8" ht="19" x14ac:dyDescent="0.25">
      <c r="A171" s="12"/>
      <c r="B171" s="2"/>
      <c r="C171" s="2"/>
      <c r="D171" s="4"/>
      <c r="E171" s="3"/>
      <c r="F171" s="2"/>
      <c r="G171" s="2"/>
      <c r="H171" s="2"/>
    </row>
    <row r="172" spans="1:8" ht="19" x14ac:dyDescent="0.25">
      <c r="A172" s="12"/>
      <c r="B172" s="2"/>
      <c r="C172" s="2"/>
      <c r="D172" s="4"/>
      <c r="E172" s="3"/>
      <c r="F172" s="2"/>
      <c r="G172" s="2"/>
      <c r="H172" s="2"/>
    </row>
    <row r="173" spans="1:8" x14ac:dyDescent="0.2"/>
    <row r="174" spans="1:8" x14ac:dyDescent="0.2"/>
    <row r="175" spans="1:8" x14ac:dyDescent="0.2"/>
    <row r="176" spans="1:8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</sheetData>
  <sheetProtection algorithmName="SHA-512" hashValue="ILddoKbKWpA5SscyepvW0gSOSfTtw+8mXpZ5Zfr4ITjscYAnXoZQ3qpWar/tKXn3iKlJZUPBe8HXFH35JMVq8Q==" saltValue="0OkTEJqBPFqRBJ1nWceJ1Q==" spinCount="100000" sheet="1" objects="1" scenarios="1"/>
  <autoFilter ref="F1:F172" xr:uid="{B8DC286B-000E-4AE9-A871-4FFA01BE6309}"/>
  <mergeCells count="4">
    <mergeCell ref="A158:C158"/>
    <mergeCell ref="A159:C159"/>
    <mergeCell ref="A160:C160"/>
    <mergeCell ref="A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shatha Mohammed assaf</dc:creator>
  <cp:keywords/>
  <dc:description/>
  <cp:lastModifiedBy>Microsoft Office User</cp:lastModifiedBy>
  <cp:revision/>
  <dcterms:created xsi:type="dcterms:W3CDTF">2024-02-04T09:29:56Z</dcterms:created>
  <dcterms:modified xsi:type="dcterms:W3CDTF">2024-07-11T08:21:30Z</dcterms:modified>
  <cp:category/>
  <cp:contentStatus/>
</cp:coreProperties>
</file>